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\Desktop\"/>
    </mc:Choice>
  </mc:AlternateContent>
  <bookViews>
    <workbookView xWindow="0" yWindow="0" windowWidth="28800" windowHeight="12435"/>
  </bookViews>
  <sheets>
    <sheet name="Hoja1" sheetId="3" r:id="rId1"/>
  </sheets>
  <definedNames>
    <definedName name="_xlnm._FilterDatabase" localSheetId="0" hidden="1">Hoja1!$A$6:$K$1467</definedName>
    <definedName name="_xlnm.Print_Area" localSheetId="0">Hoja1!$A$1:$K$1497</definedName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39" i="3" l="1"/>
  <c r="J1039" i="3" s="1"/>
  <c r="E1478" i="3" l="1"/>
  <c r="H870" i="3" l="1"/>
  <c r="H869" i="3"/>
  <c r="I1492" i="3" l="1"/>
  <c r="H341" i="3" l="1"/>
  <c r="G341" i="3"/>
  <c r="H340" i="3"/>
  <c r="G340" i="3"/>
  <c r="H339" i="3"/>
  <c r="G339" i="3"/>
  <c r="H338" i="3"/>
  <c r="G338" i="3"/>
  <c r="H337" i="3"/>
  <c r="G337" i="3"/>
  <c r="H336" i="3"/>
  <c r="G336" i="3"/>
  <c r="H333" i="3"/>
  <c r="G333" i="3"/>
  <c r="H332" i="3"/>
  <c r="G332" i="3"/>
  <c r="H331" i="3"/>
  <c r="G331" i="3"/>
  <c r="H330" i="3"/>
  <c r="G330" i="3"/>
  <c r="H329" i="3"/>
  <c r="G329" i="3"/>
  <c r="H328" i="3"/>
  <c r="G328" i="3"/>
  <c r="H327" i="3"/>
  <c r="G327" i="3"/>
  <c r="H303" i="3"/>
  <c r="G303" i="3"/>
  <c r="H302" i="3"/>
  <c r="G302" i="3"/>
  <c r="H301" i="3"/>
  <c r="G301" i="3"/>
  <c r="H295" i="3"/>
  <c r="G295" i="3"/>
  <c r="H294" i="3"/>
  <c r="G294" i="3"/>
  <c r="H293" i="3"/>
  <c r="G293" i="3"/>
  <c r="H292" i="3"/>
  <c r="G292" i="3"/>
  <c r="H291" i="3"/>
  <c r="G291" i="3"/>
  <c r="H290" i="3"/>
  <c r="G290" i="3"/>
  <c r="H289" i="3"/>
  <c r="G289" i="3"/>
  <c r="H288" i="3"/>
  <c r="G288" i="3"/>
  <c r="H284" i="3"/>
  <c r="G284" i="3"/>
  <c r="I284" i="3" s="1"/>
  <c r="H1477" i="3" l="1"/>
  <c r="H1476" i="3"/>
  <c r="H1475" i="3"/>
  <c r="H1474" i="3"/>
  <c r="H1473" i="3"/>
  <c r="H1472" i="3"/>
  <c r="H1471" i="3"/>
  <c r="H1470" i="3"/>
  <c r="H1469" i="3"/>
  <c r="H1486" i="3"/>
  <c r="H1485" i="3"/>
  <c r="H1484" i="3"/>
  <c r="H1483" i="3"/>
  <c r="H1482" i="3"/>
  <c r="H1487" i="3" l="1"/>
  <c r="H1478" i="3"/>
  <c r="H887" i="3"/>
  <c r="H871" i="3"/>
  <c r="H855" i="3"/>
  <c r="H854" i="3"/>
  <c r="H852" i="3"/>
  <c r="H850" i="3"/>
  <c r="H889" i="3"/>
  <c r="H873" i="3"/>
  <c r="H74" i="3"/>
  <c r="H79" i="3"/>
  <c r="H891" i="3"/>
  <c r="H888" i="3"/>
  <c r="H80" i="3"/>
  <c r="H75" i="3"/>
  <c r="H856" i="3"/>
  <c r="H82" i="3"/>
  <c r="H81" i="3"/>
  <c r="H73" i="3"/>
  <c r="H72" i="3"/>
  <c r="H14" i="3"/>
  <c r="H851" i="3"/>
  <c r="H78" i="3"/>
  <c r="H76" i="3"/>
  <c r="H77" i="3"/>
  <c r="H857" i="3"/>
  <c r="H212" i="3"/>
  <c r="H1466" i="3"/>
  <c r="H1401" i="3"/>
  <c r="H1400" i="3"/>
  <c r="H1454" i="3" l="1"/>
  <c r="I1400" i="3"/>
  <c r="H1379" i="3"/>
  <c r="I1379" i="3" s="1"/>
  <c r="H1378" i="3"/>
  <c r="I1378" i="3" s="1"/>
  <c r="H1377" i="3"/>
  <c r="I1377" i="3" s="1"/>
  <c r="H1376" i="3"/>
  <c r="I1376" i="3" s="1"/>
  <c r="H1375" i="3"/>
  <c r="I1375" i="3" s="1"/>
  <c r="H1374" i="3"/>
  <c r="I1374" i="3" s="1"/>
  <c r="H1371" i="3"/>
  <c r="I1371" i="3" s="1"/>
  <c r="H1370" i="3"/>
  <c r="I1370" i="3" s="1"/>
  <c r="H1369" i="3"/>
  <c r="I1369" i="3" s="1"/>
  <c r="H1368" i="3"/>
  <c r="I1368" i="3" s="1"/>
  <c r="H1367" i="3"/>
  <c r="I1367" i="3" s="1"/>
  <c r="H1366" i="3"/>
  <c r="I1366" i="3" s="1"/>
  <c r="H1365" i="3"/>
  <c r="I1365" i="3" s="1"/>
  <c r="H1364" i="3"/>
  <c r="I1364" i="3" s="1"/>
  <c r="H1363" i="3"/>
  <c r="I1363" i="3" s="1"/>
  <c r="H1315" i="3"/>
  <c r="I1315" i="3" s="1"/>
  <c r="H1163" i="3"/>
  <c r="I1163" i="3" s="1"/>
  <c r="H1162" i="3"/>
  <c r="I1162" i="3" s="1"/>
  <c r="H1161" i="3"/>
  <c r="I1161" i="3" s="1"/>
  <c r="H1160" i="3"/>
  <c r="I1160" i="3" s="1"/>
  <c r="H1159" i="3"/>
  <c r="I1159" i="3" s="1"/>
  <c r="H1158" i="3"/>
  <c r="I1158" i="3" s="1"/>
  <c r="H1157" i="3"/>
  <c r="I1157" i="3" s="1"/>
  <c r="H1156" i="3"/>
  <c r="I1156" i="3" s="1"/>
  <c r="H1155" i="3"/>
  <c r="I1155" i="3" s="1"/>
  <c r="H1154" i="3"/>
  <c r="I1154" i="3" s="1"/>
  <c r="H1153" i="3"/>
  <c r="I1153" i="3" s="1"/>
  <c r="H1152" i="3"/>
  <c r="I1152" i="3" s="1"/>
  <c r="H1151" i="3"/>
  <c r="I1151" i="3" s="1"/>
  <c r="H1150" i="3"/>
  <c r="I1150" i="3" s="1"/>
  <c r="H1149" i="3"/>
  <c r="I1149" i="3" s="1"/>
  <c r="H1148" i="3"/>
  <c r="I1148" i="3" s="1"/>
  <c r="H1147" i="3"/>
  <c r="I1147" i="3" s="1"/>
  <c r="H1146" i="3"/>
  <c r="I1146" i="3" s="1"/>
  <c r="H1145" i="3"/>
  <c r="I1145" i="3" s="1"/>
  <c r="H1144" i="3"/>
  <c r="I1144" i="3" s="1"/>
  <c r="H1143" i="3"/>
  <c r="I1143" i="3" s="1"/>
  <c r="H1142" i="3"/>
  <c r="I1142" i="3" s="1"/>
  <c r="H1141" i="3"/>
  <c r="I1141" i="3" s="1"/>
  <c r="H1140" i="3"/>
  <c r="I1140" i="3" s="1"/>
  <c r="H1139" i="3"/>
  <c r="I1139" i="3" s="1"/>
  <c r="H1138" i="3"/>
  <c r="I1138" i="3" s="1"/>
  <c r="H1137" i="3"/>
  <c r="I1137" i="3" s="1"/>
  <c r="H1136" i="3"/>
  <c r="I1136" i="3" s="1"/>
  <c r="H1135" i="3"/>
  <c r="I1135" i="3" s="1"/>
  <c r="H1134" i="3"/>
  <c r="I1134" i="3" s="1"/>
  <c r="H1133" i="3"/>
  <c r="I1133" i="3" s="1"/>
  <c r="H1132" i="3"/>
  <c r="I1132" i="3" s="1"/>
  <c r="H1131" i="3"/>
  <c r="I1131" i="3" s="1"/>
  <c r="H1130" i="3"/>
  <c r="I1130" i="3" s="1"/>
  <c r="H1129" i="3"/>
  <c r="I1129" i="3" s="1"/>
  <c r="H1128" i="3"/>
  <c r="I1128" i="3" s="1"/>
  <c r="H1127" i="3"/>
  <c r="I1127" i="3" s="1"/>
  <c r="H1126" i="3"/>
  <c r="I1126" i="3" s="1"/>
  <c r="H1125" i="3"/>
  <c r="H1124" i="3"/>
  <c r="I1124" i="3" s="1"/>
  <c r="H1123" i="3"/>
  <c r="I1123" i="3" s="1"/>
  <c r="H1088" i="3"/>
  <c r="I1088" i="3" s="1"/>
  <c r="H1038" i="3"/>
  <c r="I1038" i="3" s="1"/>
  <c r="H1037" i="3"/>
  <c r="I1037" i="3" s="1"/>
  <c r="H1036" i="3"/>
  <c r="I1036" i="3" s="1"/>
  <c r="H1035" i="3"/>
  <c r="I1035" i="3" s="1"/>
  <c r="H1034" i="3"/>
  <c r="I1034" i="3" s="1"/>
  <c r="H1033" i="3"/>
  <c r="I1033" i="3" s="1"/>
  <c r="H1032" i="3"/>
  <c r="I1032" i="3" s="1"/>
  <c r="H1031" i="3"/>
  <c r="I1031" i="3" s="1"/>
  <c r="H1030" i="3"/>
  <c r="I1030" i="3" s="1"/>
  <c r="H1029" i="3"/>
  <c r="I1029" i="3" s="1"/>
  <c r="H1028" i="3"/>
  <c r="I1028" i="3" s="1"/>
  <c r="H1024" i="3"/>
  <c r="I1024" i="3" s="1"/>
  <c r="H1019" i="3"/>
  <c r="I1019" i="3" s="1"/>
  <c r="H1017" i="3"/>
  <c r="I1017" i="3" s="1"/>
  <c r="H1000" i="3"/>
  <c r="I1000" i="3" s="1"/>
  <c r="H999" i="3"/>
  <c r="I999" i="3" s="1"/>
  <c r="H998" i="3"/>
  <c r="I998" i="3" s="1"/>
  <c r="H997" i="3"/>
  <c r="I997" i="3" s="1"/>
  <c r="H996" i="3"/>
  <c r="I996" i="3" s="1"/>
  <c r="H995" i="3"/>
  <c r="I995" i="3" s="1"/>
  <c r="H994" i="3"/>
  <c r="I994" i="3" s="1"/>
  <c r="H993" i="3"/>
  <c r="I993" i="3" s="1"/>
  <c r="H992" i="3"/>
  <c r="I992" i="3" s="1"/>
  <c r="H991" i="3"/>
  <c r="I991" i="3" s="1"/>
  <c r="H990" i="3"/>
  <c r="I990" i="3" s="1"/>
  <c r="H989" i="3"/>
  <c r="I989" i="3" s="1"/>
  <c r="H980" i="3"/>
  <c r="I980" i="3" s="1"/>
  <c r="H979" i="3"/>
  <c r="I979" i="3" s="1"/>
  <c r="H978" i="3"/>
  <c r="I978" i="3" s="1"/>
  <c r="H977" i="3"/>
  <c r="I977" i="3" s="1"/>
  <c r="H976" i="3"/>
  <c r="I976" i="3" s="1"/>
  <c r="H975" i="3"/>
  <c r="I975" i="3" s="1"/>
  <c r="H974" i="3"/>
  <c r="I974" i="3" s="1"/>
  <c r="H973" i="3"/>
  <c r="I973" i="3" s="1"/>
  <c r="H972" i="3"/>
  <c r="I972" i="3" s="1"/>
  <c r="H971" i="3"/>
  <c r="I971" i="3" s="1"/>
  <c r="H970" i="3"/>
  <c r="I970" i="3" s="1"/>
  <c r="H969" i="3"/>
  <c r="I969" i="3" s="1"/>
  <c r="H968" i="3"/>
  <c r="I968" i="3" s="1"/>
  <c r="H967" i="3"/>
  <c r="I967" i="3" s="1"/>
  <c r="H966" i="3"/>
  <c r="I966" i="3" s="1"/>
  <c r="H965" i="3"/>
  <c r="I965" i="3" s="1"/>
  <c r="H964" i="3"/>
  <c r="I964" i="3" s="1"/>
  <c r="H963" i="3"/>
  <c r="I963" i="3" s="1"/>
  <c r="H962" i="3"/>
  <c r="I962" i="3" s="1"/>
  <c r="H961" i="3"/>
  <c r="I961" i="3" s="1"/>
  <c r="H960" i="3"/>
  <c r="I960" i="3" s="1"/>
  <c r="H944" i="3"/>
  <c r="I944" i="3" s="1"/>
  <c r="H943" i="3"/>
  <c r="I943" i="3" s="1"/>
  <c r="H942" i="3"/>
  <c r="I942" i="3" s="1"/>
  <c r="H941" i="3"/>
  <c r="I941" i="3" s="1"/>
  <c r="H940" i="3"/>
  <c r="I940" i="3" s="1"/>
  <c r="H927" i="3"/>
  <c r="I927" i="3" s="1"/>
  <c r="H926" i="3"/>
  <c r="I926" i="3" s="1"/>
  <c r="H925" i="3"/>
  <c r="I925" i="3" s="1"/>
  <c r="H924" i="3"/>
  <c r="I924" i="3" s="1"/>
  <c r="H923" i="3"/>
  <c r="I923" i="3" s="1"/>
  <c r="H922" i="3"/>
  <c r="I922" i="3" s="1"/>
  <c r="H921" i="3"/>
  <c r="I921" i="3" s="1"/>
  <c r="H920" i="3"/>
  <c r="I920" i="3" s="1"/>
  <c r="H919" i="3"/>
  <c r="I919" i="3" s="1"/>
  <c r="H918" i="3"/>
  <c r="I918" i="3" s="1"/>
  <c r="H917" i="3"/>
  <c r="I917" i="3" s="1"/>
  <c r="H909" i="3"/>
  <c r="I909" i="3" s="1"/>
  <c r="H908" i="3"/>
  <c r="I908" i="3" s="1"/>
  <c r="H907" i="3"/>
  <c r="I907" i="3" s="1"/>
  <c r="H905" i="3"/>
  <c r="I905" i="3" s="1"/>
  <c r="H904" i="3"/>
  <c r="I904" i="3" s="1"/>
  <c r="H903" i="3"/>
  <c r="I903" i="3" s="1"/>
  <c r="H902" i="3"/>
  <c r="I902" i="3" s="1"/>
  <c r="H892" i="3"/>
  <c r="I892" i="3" s="1"/>
  <c r="I891" i="3"/>
  <c r="H890" i="3"/>
  <c r="I890" i="3" s="1"/>
  <c r="I887" i="3"/>
  <c r="H866" i="3"/>
  <c r="I866" i="3" s="1"/>
  <c r="I857" i="3"/>
  <c r="I852" i="3"/>
  <c r="H846" i="3"/>
  <c r="I846" i="3" s="1"/>
  <c r="H845" i="3"/>
  <c r="I845" i="3" s="1"/>
  <c r="H844" i="3"/>
  <c r="I844" i="3" s="1"/>
  <c r="H843" i="3"/>
  <c r="I843" i="3" s="1"/>
  <c r="H842" i="3"/>
  <c r="I842" i="3" s="1"/>
  <c r="H841" i="3"/>
  <c r="I841" i="3" s="1"/>
  <c r="H840" i="3"/>
  <c r="I840" i="3" s="1"/>
  <c r="H839" i="3"/>
  <c r="I839" i="3" s="1"/>
  <c r="H828" i="3"/>
  <c r="I828" i="3" s="1"/>
  <c r="H813" i="3"/>
  <c r="I813" i="3" s="1"/>
  <c r="H795" i="3"/>
  <c r="I795" i="3" s="1"/>
  <c r="H794" i="3"/>
  <c r="I794" i="3" s="1"/>
  <c r="H793" i="3"/>
  <c r="I793" i="3" s="1"/>
  <c r="H792" i="3"/>
  <c r="I792" i="3" s="1"/>
  <c r="H791" i="3"/>
  <c r="I791" i="3" s="1"/>
  <c r="H790" i="3"/>
  <c r="I790" i="3" s="1"/>
  <c r="H789" i="3"/>
  <c r="I789" i="3" s="1"/>
  <c r="H788" i="3"/>
  <c r="I788" i="3" s="1"/>
  <c r="H787" i="3"/>
  <c r="I787" i="3" s="1"/>
  <c r="H786" i="3"/>
  <c r="I786" i="3" s="1"/>
  <c r="H785" i="3"/>
  <c r="I785" i="3" s="1"/>
  <c r="H784" i="3"/>
  <c r="I784" i="3" s="1"/>
  <c r="H783" i="3"/>
  <c r="I783" i="3" s="1"/>
  <c r="H782" i="3"/>
  <c r="I782" i="3" s="1"/>
  <c r="H781" i="3"/>
  <c r="I781" i="3" s="1"/>
  <c r="H776" i="3"/>
  <c r="I776" i="3" s="1"/>
  <c r="H775" i="3"/>
  <c r="I775" i="3" s="1"/>
  <c r="H774" i="3"/>
  <c r="I774" i="3" s="1"/>
  <c r="H729" i="3"/>
  <c r="I729" i="3" s="1"/>
  <c r="H728" i="3"/>
  <c r="I728" i="3" s="1"/>
  <c r="H727" i="3"/>
  <c r="I727" i="3" s="1"/>
  <c r="H726" i="3"/>
  <c r="I726" i="3" s="1"/>
  <c r="H725" i="3"/>
  <c r="I725" i="3" s="1"/>
  <c r="H724" i="3"/>
  <c r="I724" i="3" s="1"/>
  <c r="H699" i="3"/>
  <c r="I699" i="3" s="1"/>
  <c r="H698" i="3"/>
  <c r="I698" i="3" s="1"/>
  <c r="H697" i="3"/>
  <c r="I697" i="3" s="1"/>
  <c r="H696" i="3"/>
  <c r="I696" i="3" s="1"/>
  <c r="H679" i="3"/>
  <c r="I679" i="3" s="1"/>
  <c r="H678" i="3"/>
  <c r="I678" i="3" s="1"/>
  <c r="H677" i="3"/>
  <c r="I677" i="3" s="1"/>
  <c r="H674" i="3"/>
  <c r="I674" i="3" s="1"/>
  <c r="H671" i="3"/>
  <c r="I671" i="3" s="1"/>
  <c r="H670" i="3"/>
  <c r="I670" i="3" s="1"/>
  <c r="H565" i="3"/>
  <c r="I565" i="3" s="1"/>
  <c r="H564" i="3"/>
  <c r="I564" i="3" s="1"/>
  <c r="H563" i="3"/>
  <c r="I563" i="3" s="1"/>
  <c r="H562" i="3"/>
  <c r="I562" i="3" s="1"/>
  <c r="H561" i="3"/>
  <c r="I561" i="3" s="1"/>
  <c r="H560" i="3"/>
  <c r="I560" i="3" s="1"/>
  <c r="H559" i="3"/>
  <c r="I559" i="3" s="1"/>
  <c r="H558" i="3"/>
  <c r="I558" i="3" s="1"/>
  <c r="H557" i="3"/>
  <c r="I557" i="3" s="1"/>
  <c r="H533" i="3"/>
  <c r="I533" i="3" s="1"/>
  <c r="H532" i="3"/>
  <c r="I532" i="3" s="1"/>
  <c r="H530" i="3"/>
  <c r="I530" i="3" s="1"/>
  <c r="H529" i="3"/>
  <c r="I529" i="3" s="1"/>
  <c r="H517" i="3"/>
  <c r="I517" i="3" s="1"/>
  <c r="H516" i="3"/>
  <c r="I516" i="3" s="1"/>
  <c r="H515" i="3"/>
  <c r="I515" i="3" s="1"/>
  <c r="H514" i="3"/>
  <c r="I514" i="3" s="1"/>
  <c r="H361" i="3"/>
  <c r="I361" i="3" s="1"/>
  <c r="H360" i="3"/>
  <c r="I360" i="3" s="1"/>
  <c r="H335" i="3"/>
  <c r="I335" i="3" s="1"/>
  <c r="H326" i="3"/>
  <c r="I326" i="3" s="1"/>
  <c r="H325" i="3"/>
  <c r="I325" i="3" s="1"/>
  <c r="H324" i="3"/>
  <c r="I324" i="3" s="1"/>
  <c r="H323" i="3"/>
  <c r="I323" i="3" s="1"/>
  <c r="H322" i="3"/>
  <c r="I322" i="3" s="1"/>
  <c r="H321" i="3"/>
  <c r="I321" i="3" s="1"/>
  <c r="H320" i="3"/>
  <c r="I320" i="3" s="1"/>
  <c r="H300" i="3"/>
  <c r="I300" i="3" s="1"/>
  <c r="H299" i="3"/>
  <c r="I299" i="3" s="1"/>
  <c r="H280" i="3"/>
  <c r="I280" i="3" s="1"/>
  <c r="H279" i="3"/>
  <c r="I279" i="3" s="1"/>
  <c r="H278" i="3"/>
  <c r="I278" i="3" s="1"/>
  <c r="H201" i="3"/>
  <c r="I201" i="3" s="1"/>
  <c r="H200" i="3"/>
  <c r="I200" i="3" s="1"/>
  <c r="H199" i="3"/>
  <c r="I199" i="3" s="1"/>
  <c r="H198" i="3"/>
  <c r="I198" i="3" s="1"/>
  <c r="H183" i="3"/>
  <c r="I183" i="3" s="1"/>
  <c r="H182" i="3"/>
  <c r="I182" i="3" s="1"/>
  <c r="H181" i="3"/>
  <c r="I181" i="3" s="1"/>
  <c r="H180" i="3"/>
  <c r="I180" i="3" s="1"/>
  <c r="H179" i="3"/>
  <c r="I179" i="3" s="1"/>
  <c r="H178" i="3"/>
  <c r="I178" i="3" s="1"/>
  <c r="H177" i="3"/>
  <c r="I177" i="3" s="1"/>
  <c r="H176" i="3"/>
  <c r="I176" i="3" s="1"/>
  <c r="H175" i="3"/>
  <c r="I175" i="3" s="1"/>
  <c r="H174" i="3"/>
  <c r="I174" i="3" s="1"/>
  <c r="H173" i="3"/>
  <c r="I173" i="3" s="1"/>
  <c r="H172" i="3"/>
  <c r="I172" i="3" s="1"/>
  <c r="H171" i="3"/>
  <c r="I171" i="3" s="1"/>
  <c r="H170" i="3"/>
  <c r="I170" i="3" s="1"/>
  <c r="H169" i="3"/>
  <c r="I169" i="3" s="1"/>
  <c r="H168" i="3"/>
  <c r="I168" i="3" s="1"/>
  <c r="H167" i="3"/>
  <c r="I167" i="3" s="1"/>
  <c r="H166" i="3"/>
  <c r="I166" i="3" s="1"/>
  <c r="H165" i="3"/>
  <c r="I165" i="3" s="1"/>
  <c r="H164" i="3"/>
  <c r="I164" i="3" s="1"/>
  <c r="H126" i="3"/>
  <c r="I126" i="3" s="1"/>
  <c r="H125" i="3"/>
  <c r="I125" i="3" s="1"/>
  <c r="H124" i="3"/>
  <c r="I124" i="3" s="1"/>
  <c r="H123" i="3"/>
  <c r="I123" i="3" s="1"/>
  <c r="H107" i="3"/>
  <c r="I107" i="3" s="1"/>
  <c r="H106" i="3"/>
  <c r="I106" i="3" s="1"/>
  <c r="H105" i="3"/>
  <c r="I105" i="3" s="1"/>
  <c r="H104" i="3"/>
  <c r="I104" i="3" s="1"/>
  <c r="H103" i="3"/>
  <c r="I103" i="3" s="1"/>
  <c r="H89" i="3"/>
  <c r="I89" i="3" s="1"/>
  <c r="H88" i="3"/>
  <c r="I88" i="3" s="1"/>
  <c r="H87" i="3"/>
  <c r="I87" i="3" s="1"/>
  <c r="I82" i="3"/>
  <c r="I78" i="3"/>
  <c r="I74" i="3"/>
  <c r="H57" i="3"/>
  <c r="I57" i="3" s="1"/>
  <c r="H15" i="3"/>
  <c r="I15" i="3" s="1"/>
  <c r="H8" i="3"/>
  <c r="I8" i="3" s="1"/>
  <c r="I1466" i="3"/>
  <c r="I1454" i="3"/>
  <c r="I1401" i="3"/>
  <c r="I1125" i="3"/>
  <c r="I889" i="3"/>
  <c r="I888" i="3"/>
  <c r="I873" i="3"/>
  <c r="I871" i="3"/>
  <c r="I856" i="3"/>
  <c r="I855" i="3"/>
  <c r="I854" i="3"/>
  <c r="I851" i="3"/>
  <c r="I850" i="3"/>
  <c r="I212" i="3"/>
  <c r="I81" i="3"/>
  <c r="I80" i="3"/>
  <c r="I79" i="3"/>
  <c r="I77" i="3"/>
  <c r="I76" i="3"/>
  <c r="I75" i="3"/>
  <c r="I73" i="3"/>
  <c r="I72" i="3"/>
  <c r="I14" i="3"/>
  <c r="H7" i="3"/>
  <c r="I864" i="3"/>
  <c r="H1465" i="3"/>
  <c r="H1464" i="3"/>
  <c r="H1463" i="3"/>
  <c r="H1462" i="3"/>
  <c r="H1461" i="3"/>
  <c r="H1460" i="3"/>
  <c r="H1459" i="3"/>
  <c r="H1458" i="3"/>
  <c r="H1457" i="3"/>
  <c r="H1456" i="3"/>
  <c r="H1455" i="3"/>
  <c r="H1453" i="3"/>
  <c r="H1452" i="3"/>
  <c r="H1451" i="3"/>
  <c r="H1450" i="3"/>
  <c r="H1449" i="3"/>
  <c r="H1448" i="3"/>
  <c r="H1447" i="3"/>
  <c r="H1446" i="3"/>
  <c r="H1445" i="3"/>
  <c r="H1444" i="3"/>
  <c r="H1443" i="3"/>
  <c r="H1442" i="3"/>
  <c r="H1441" i="3"/>
  <c r="H1440" i="3"/>
  <c r="H1439" i="3"/>
  <c r="H1438" i="3"/>
  <c r="H1437" i="3"/>
  <c r="H1436" i="3"/>
  <c r="H1435" i="3"/>
  <c r="H1434" i="3"/>
  <c r="H1433" i="3"/>
  <c r="H1432" i="3"/>
  <c r="H1431" i="3"/>
  <c r="H1430" i="3"/>
  <c r="H1429" i="3"/>
  <c r="H1428" i="3"/>
  <c r="H1427" i="3"/>
  <c r="H1426" i="3"/>
  <c r="H1425" i="3"/>
  <c r="H1424" i="3"/>
  <c r="H1423" i="3"/>
  <c r="H1422" i="3"/>
  <c r="H1421" i="3"/>
  <c r="H1420" i="3"/>
  <c r="H1419" i="3"/>
  <c r="H1418" i="3"/>
  <c r="H1417" i="3"/>
  <c r="H1416" i="3"/>
  <c r="H1415" i="3"/>
  <c r="H1414" i="3"/>
  <c r="H1413" i="3"/>
  <c r="H1412" i="3"/>
  <c r="H1411" i="3"/>
  <c r="H1410" i="3"/>
  <c r="H1409" i="3"/>
  <c r="H1408" i="3"/>
  <c r="H1407" i="3"/>
  <c r="H1406" i="3"/>
  <c r="H1405" i="3"/>
  <c r="H1404" i="3"/>
  <c r="H1403" i="3"/>
  <c r="H1402" i="3"/>
  <c r="H1399" i="3"/>
  <c r="H1398" i="3"/>
  <c r="H1397" i="3"/>
  <c r="H1396" i="3"/>
  <c r="H1395" i="3"/>
  <c r="H1394" i="3"/>
  <c r="H1393" i="3"/>
  <c r="H1392" i="3"/>
  <c r="H1391" i="3"/>
  <c r="H1390" i="3"/>
  <c r="H1389" i="3"/>
  <c r="H1388" i="3"/>
  <c r="H1387" i="3"/>
  <c r="H1386" i="3"/>
  <c r="H1385" i="3"/>
  <c r="H1384" i="3"/>
  <c r="H1383" i="3"/>
  <c r="H1382" i="3"/>
  <c r="H1381" i="3"/>
  <c r="H1380" i="3"/>
  <c r="H1373" i="3"/>
  <c r="H1372" i="3"/>
  <c r="H1362" i="3"/>
  <c r="H1361" i="3"/>
  <c r="H1360" i="3"/>
  <c r="H1359" i="3"/>
  <c r="H1358" i="3"/>
  <c r="H1357" i="3"/>
  <c r="H1356" i="3"/>
  <c r="H1355" i="3"/>
  <c r="H1354" i="3"/>
  <c r="H1353" i="3"/>
  <c r="H1352" i="3"/>
  <c r="H1351" i="3"/>
  <c r="H1350" i="3"/>
  <c r="H1349" i="3"/>
  <c r="H1348" i="3"/>
  <c r="H1347" i="3"/>
  <c r="H1346" i="3"/>
  <c r="H1345" i="3"/>
  <c r="H1344" i="3"/>
  <c r="H1343" i="3"/>
  <c r="H1342" i="3"/>
  <c r="H1341" i="3"/>
  <c r="H1340" i="3"/>
  <c r="H1339" i="3"/>
  <c r="H1338" i="3"/>
  <c r="H1337" i="3"/>
  <c r="H1336" i="3"/>
  <c r="H1335" i="3"/>
  <c r="H1334" i="3"/>
  <c r="H1333" i="3"/>
  <c r="H1332" i="3"/>
  <c r="H1331" i="3"/>
  <c r="H1330" i="3"/>
  <c r="H1329" i="3"/>
  <c r="H1328" i="3"/>
  <c r="H1327" i="3"/>
  <c r="H1326" i="3"/>
  <c r="H1325" i="3"/>
  <c r="H1324" i="3"/>
  <c r="H1323" i="3"/>
  <c r="H1322" i="3"/>
  <c r="H1321" i="3"/>
  <c r="H1320" i="3"/>
  <c r="H1319" i="3"/>
  <c r="H1318" i="3"/>
  <c r="H1317" i="3"/>
  <c r="H1316" i="3"/>
  <c r="H1314" i="3"/>
  <c r="H1313" i="3"/>
  <c r="H1312" i="3"/>
  <c r="H1311" i="3"/>
  <c r="H1310" i="3"/>
  <c r="H1309" i="3"/>
  <c r="H1308" i="3"/>
  <c r="H1307" i="3"/>
  <c r="H1306" i="3"/>
  <c r="H1305" i="3"/>
  <c r="H1304" i="3"/>
  <c r="H1303" i="3"/>
  <c r="H1302" i="3"/>
  <c r="H1301" i="3"/>
  <c r="H1300" i="3"/>
  <c r="H1299" i="3"/>
  <c r="H1298" i="3"/>
  <c r="H1297" i="3"/>
  <c r="H1296" i="3"/>
  <c r="H1295" i="3"/>
  <c r="H1294" i="3"/>
  <c r="H1293" i="3"/>
  <c r="H1292" i="3"/>
  <c r="H1291" i="3"/>
  <c r="H1290" i="3"/>
  <c r="H1289" i="3"/>
  <c r="H1288" i="3"/>
  <c r="H1287" i="3"/>
  <c r="H1286" i="3"/>
  <c r="H1285" i="3"/>
  <c r="H1284" i="3"/>
  <c r="H1283" i="3"/>
  <c r="H1282" i="3"/>
  <c r="H1281" i="3"/>
  <c r="H1280" i="3"/>
  <c r="H1279" i="3"/>
  <c r="H1278" i="3"/>
  <c r="H1277" i="3"/>
  <c r="H1276" i="3"/>
  <c r="H1275" i="3"/>
  <c r="H1274" i="3"/>
  <c r="H1273" i="3"/>
  <c r="H1272" i="3"/>
  <c r="H1271" i="3"/>
  <c r="H1270" i="3"/>
  <c r="H1269" i="3"/>
  <c r="H1268" i="3"/>
  <c r="H1267" i="3"/>
  <c r="H1266" i="3"/>
  <c r="H1265" i="3"/>
  <c r="H1264" i="3"/>
  <c r="H1263" i="3"/>
  <c r="H1262" i="3"/>
  <c r="H1261" i="3"/>
  <c r="H1260" i="3"/>
  <c r="H1259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202" i="3"/>
  <c r="H1201" i="3"/>
  <c r="H1200" i="3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H1164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27" i="3"/>
  <c r="H1026" i="3"/>
  <c r="H1025" i="3"/>
  <c r="H1023" i="3"/>
  <c r="H1022" i="3"/>
  <c r="H1021" i="3"/>
  <c r="H1020" i="3"/>
  <c r="H1018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988" i="3"/>
  <c r="H987" i="3"/>
  <c r="H986" i="3"/>
  <c r="H985" i="3"/>
  <c r="H984" i="3"/>
  <c r="H983" i="3"/>
  <c r="H982" i="3"/>
  <c r="H981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16" i="3"/>
  <c r="H915" i="3"/>
  <c r="H914" i="3"/>
  <c r="H913" i="3"/>
  <c r="H912" i="3"/>
  <c r="H911" i="3"/>
  <c r="H910" i="3"/>
  <c r="H906" i="3"/>
  <c r="H901" i="3"/>
  <c r="H900" i="3"/>
  <c r="H899" i="3"/>
  <c r="H898" i="3"/>
  <c r="H897" i="3"/>
  <c r="H896" i="3"/>
  <c r="H895" i="3"/>
  <c r="H894" i="3"/>
  <c r="H893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2" i="3"/>
  <c r="H868" i="3"/>
  <c r="H867" i="3"/>
  <c r="H865" i="3"/>
  <c r="H863" i="3"/>
  <c r="H862" i="3"/>
  <c r="H861" i="3"/>
  <c r="H860" i="3"/>
  <c r="H859" i="3"/>
  <c r="H858" i="3"/>
  <c r="H853" i="3"/>
  <c r="H849" i="3"/>
  <c r="H848" i="3"/>
  <c r="H847" i="3"/>
  <c r="H838" i="3"/>
  <c r="H837" i="3"/>
  <c r="H836" i="3"/>
  <c r="H835" i="3"/>
  <c r="H834" i="3"/>
  <c r="H833" i="3"/>
  <c r="H832" i="3"/>
  <c r="H831" i="3"/>
  <c r="H830" i="3"/>
  <c r="H829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80" i="3"/>
  <c r="H779" i="3"/>
  <c r="H778" i="3"/>
  <c r="H777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6" i="3"/>
  <c r="H675" i="3"/>
  <c r="H673" i="3"/>
  <c r="H672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1" i="3"/>
  <c r="H528" i="3"/>
  <c r="H527" i="3"/>
  <c r="H526" i="3"/>
  <c r="H525" i="3"/>
  <c r="H524" i="3"/>
  <c r="H523" i="3"/>
  <c r="H522" i="3"/>
  <c r="H521" i="3"/>
  <c r="H520" i="3"/>
  <c r="H519" i="3"/>
  <c r="H518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34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298" i="3"/>
  <c r="H297" i="3"/>
  <c r="H296" i="3"/>
  <c r="H287" i="3"/>
  <c r="H286" i="3"/>
  <c r="H285" i="3"/>
  <c r="H283" i="3"/>
  <c r="H282" i="3"/>
  <c r="H281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1" i="3"/>
  <c r="H210" i="3"/>
  <c r="H209" i="3"/>
  <c r="H208" i="3"/>
  <c r="H207" i="3"/>
  <c r="H206" i="3"/>
  <c r="H205" i="3"/>
  <c r="H204" i="3"/>
  <c r="H203" i="3"/>
  <c r="H202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6" i="3"/>
  <c r="H85" i="3"/>
  <c r="H84" i="3"/>
  <c r="H83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3" i="3"/>
  <c r="H12" i="3"/>
  <c r="H11" i="3"/>
  <c r="H10" i="3"/>
  <c r="H9" i="3"/>
  <c r="I7" i="3" l="1"/>
  <c r="H1467" i="3"/>
  <c r="H1489" i="3" s="1"/>
  <c r="H1494" i="3" s="1"/>
  <c r="F9" i="3" l="1"/>
  <c r="F10" i="3"/>
  <c r="F11" i="3"/>
  <c r="F12" i="3"/>
  <c r="F13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83" i="3"/>
  <c r="F84" i="3"/>
  <c r="F85" i="3"/>
  <c r="F86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202" i="3"/>
  <c r="F203" i="3"/>
  <c r="F204" i="3"/>
  <c r="F205" i="3"/>
  <c r="F206" i="3"/>
  <c r="F207" i="3"/>
  <c r="F208" i="3"/>
  <c r="F209" i="3"/>
  <c r="F210" i="3"/>
  <c r="F211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81" i="3"/>
  <c r="F282" i="3"/>
  <c r="F283" i="3"/>
  <c r="I288" i="3"/>
  <c r="I289" i="3"/>
  <c r="I290" i="3"/>
  <c r="I291" i="3"/>
  <c r="I292" i="3"/>
  <c r="I293" i="3"/>
  <c r="I294" i="3"/>
  <c r="I295" i="3"/>
  <c r="I301" i="3"/>
  <c r="I302" i="3"/>
  <c r="I303" i="3"/>
  <c r="I327" i="3"/>
  <c r="I328" i="3"/>
  <c r="I329" i="3"/>
  <c r="I330" i="3"/>
  <c r="I331" i="3"/>
  <c r="I332" i="3"/>
  <c r="I333" i="3"/>
  <c r="I336" i="3"/>
  <c r="I337" i="3"/>
  <c r="I338" i="3"/>
  <c r="I339" i="3"/>
  <c r="I340" i="3"/>
  <c r="I341" i="3"/>
  <c r="G853" i="3" l="1"/>
  <c r="F853" i="3"/>
  <c r="I853" i="3" l="1"/>
  <c r="I1478" i="3"/>
  <c r="G1478" i="3"/>
  <c r="F1478" i="3"/>
  <c r="J1477" i="3"/>
  <c r="J1476" i="3"/>
  <c r="J1475" i="3"/>
  <c r="J1474" i="3"/>
  <c r="J1473" i="3"/>
  <c r="J1472" i="3"/>
  <c r="J1471" i="3"/>
  <c r="J1470" i="3"/>
  <c r="J1469" i="3"/>
  <c r="J1478" i="3" l="1"/>
  <c r="E1467" i="3"/>
  <c r="J857" i="3"/>
  <c r="J853" i="3"/>
  <c r="J864" i="3"/>
  <c r="G1465" i="3"/>
  <c r="F1465" i="3"/>
  <c r="G1464" i="3"/>
  <c r="F1464" i="3"/>
  <c r="G1463" i="3"/>
  <c r="F1463" i="3"/>
  <c r="G1462" i="3"/>
  <c r="F1462" i="3"/>
  <c r="G1461" i="3"/>
  <c r="F1461" i="3"/>
  <c r="G1460" i="3"/>
  <c r="F1460" i="3"/>
  <c r="G1459" i="3"/>
  <c r="F1459" i="3"/>
  <c r="G1458" i="3"/>
  <c r="F1458" i="3"/>
  <c r="G1457" i="3"/>
  <c r="F1457" i="3"/>
  <c r="G1456" i="3"/>
  <c r="F1456" i="3"/>
  <c r="G1455" i="3"/>
  <c r="F1455" i="3"/>
  <c r="G1453" i="3"/>
  <c r="F1453" i="3"/>
  <c r="G1452" i="3"/>
  <c r="F1452" i="3"/>
  <c r="G1451" i="3"/>
  <c r="F1451" i="3"/>
  <c r="G1450" i="3"/>
  <c r="F1450" i="3"/>
  <c r="G1449" i="3"/>
  <c r="F1449" i="3"/>
  <c r="G1448" i="3"/>
  <c r="F1448" i="3"/>
  <c r="G1447" i="3"/>
  <c r="F1447" i="3"/>
  <c r="G1446" i="3"/>
  <c r="F1446" i="3"/>
  <c r="G1445" i="3"/>
  <c r="F1445" i="3"/>
  <c r="G1444" i="3"/>
  <c r="F1444" i="3"/>
  <c r="G1443" i="3"/>
  <c r="F1443" i="3"/>
  <c r="G1442" i="3"/>
  <c r="F1442" i="3"/>
  <c r="G1441" i="3"/>
  <c r="F1441" i="3"/>
  <c r="G1440" i="3"/>
  <c r="F1440" i="3"/>
  <c r="G1439" i="3"/>
  <c r="F1439" i="3"/>
  <c r="G1438" i="3"/>
  <c r="F1438" i="3"/>
  <c r="G1437" i="3"/>
  <c r="F1437" i="3"/>
  <c r="G1436" i="3"/>
  <c r="F1436" i="3"/>
  <c r="G1435" i="3"/>
  <c r="F1435" i="3"/>
  <c r="G1434" i="3"/>
  <c r="F1434" i="3"/>
  <c r="G1433" i="3"/>
  <c r="F1433" i="3"/>
  <c r="G1432" i="3"/>
  <c r="F1432" i="3"/>
  <c r="G1431" i="3"/>
  <c r="F1431" i="3"/>
  <c r="G1430" i="3"/>
  <c r="F1430" i="3"/>
  <c r="G1429" i="3"/>
  <c r="F1429" i="3"/>
  <c r="G1428" i="3"/>
  <c r="F1428" i="3"/>
  <c r="G1427" i="3"/>
  <c r="F1427" i="3"/>
  <c r="G1426" i="3"/>
  <c r="F1426" i="3"/>
  <c r="G1425" i="3"/>
  <c r="F1425" i="3"/>
  <c r="G1424" i="3"/>
  <c r="F1424" i="3"/>
  <c r="G1423" i="3"/>
  <c r="F1423" i="3"/>
  <c r="G1422" i="3"/>
  <c r="F1422" i="3"/>
  <c r="G1421" i="3"/>
  <c r="F1421" i="3"/>
  <c r="G1420" i="3"/>
  <c r="F1420" i="3"/>
  <c r="G1419" i="3"/>
  <c r="F1419" i="3"/>
  <c r="G1418" i="3"/>
  <c r="F1418" i="3"/>
  <c r="G1417" i="3"/>
  <c r="F1417" i="3"/>
  <c r="G1416" i="3"/>
  <c r="F1416" i="3"/>
  <c r="G1415" i="3"/>
  <c r="F1415" i="3"/>
  <c r="G1414" i="3"/>
  <c r="F1414" i="3"/>
  <c r="G1413" i="3"/>
  <c r="F1413" i="3"/>
  <c r="G1412" i="3"/>
  <c r="F1412" i="3"/>
  <c r="G1411" i="3"/>
  <c r="F1411" i="3"/>
  <c r="G1410" i="3"/>
  <c r="F1410" i="3"/>
  <c r="G1409" i="3"/>
  <c r="F1409" i="3"/>
  <c r="G1408" i="3"/>
  <c r="F1408" i="3"/>
  <c r="G1407" i="3"/>
  <c r="F1407" i="3"/>
  <c r="G1406" i="3"/>
  <c r="F1406" i="3"/>
  <c r="G1405" i="3"/>
  <c r="F1405" i="3"/>
  <c r="G1404" i="3"/>
  <c r="F1404" i="3"/>
  <c r="G1403" i="3"/>
  <c r="F1403" i="3"/>
  <c r="G1402" i="3"/>
  <c r="F1402" i="3"/>
  <c r="G1399" i="3"/>
  <c r="F1399" i="3"/>
  <c r="G1398" i="3"/>
  <c r="F1398" i="3"/>
  <c r="G1397" i="3"/>
  <c r="F1397" i="3"/>
  <c r="G1396" i="3"/>
  <c r="F1396" i="3"/>
  <c r="G1395" i="3"/>
  <c r="F1395" i="3"/>
  <c r="G1394" i="3"/>
  <c r="F1394" i="3"/>
  <c r="G1393" i="3"/>
  <c r="F1393" i="3"/>
  <c r="G1392" i="3"/>
  <c r="F1392" i="3"/>
  <c r="G1391" i="3"/>
  <c r="F1391" i="3"/>
  <c r="G1390" i="3"/>
  <c r="F1390" i="3"/>
  <c r="G1389" i="3"/>
  <c r="F1389" i="3"/>
  <c r="G1388" i="3"/>
  <c r="F1388" i="3"/>
  <c r="G1387" i="3"/>
  <c r="F1387" i="3"/>
  <c r="G1386" i="3"/>
  <c r="F1386" i="3"/>
  <c r="G1385" i="3"/>
  <c r="F1385" i="3"/>
  <c r="G1384" i="3"/>
  <c r="F1384" i="3"/>
  <c r="G1383" i="3"/>
  <c r="F1383" i="3"/>
  <c r="G1382" i="3"/>
  <c r="F1382" i="3"/>
  <c r="G1381" i="3"/>
  <c r="F1381" i="3"/>
  <c r="G1380" i="3"/>
  <c r="F1380" i="3"/>
  <c r="G1373" i="3"/>
  <c r="F1373" i="3"/>
  <c r="G1372" i="3"/>
  <c r="F1372" i="3"/>
  <c r="G1362" i="3"/>
  <c r="F1362" i="3"/>
  <c r="G1361" i="3"/>
  <c r="F1361" i="3"/>
  <c r="G1360" i="3"/>
  <c r="F1360" i="3"/>
  <c r="G1359" i="3"/>
  <c r="F1359" i="3"/>
  <c r="G1358" i="3"/>
  <c r="F1358" i="3"/>
  <c r="G1357" i="3"/>
  <c r="F1357" i="3"/>
  <c r="G1356" i="3"/>
  <c r="F1356" i="3"/>
  <c r="G1355" i="3"/>
  <c r="F1355" i="3"/>
  <c r="G1354" i="3"/>
  <c r="F1354" i="3"/>
  <c r="G1353" i="3"/>
  <c r="F1353" i="3"/>
  <c r="G1352" i="3"/>
  <c r="F1352" i="3"/>
  <c r="G1351" i="3"/>
  <c r="F1351" i="3"/>
  <c r="G1350" i="3"/>
  <c r="F1350" i="3"/>
  <c r="G1349" i="3"/>
  <c r="F1349" i="3"/>
  <c r="G1348" i="3"/>
  <c r="F1348" i="3"/>
  <c r="G1347" i="3"/>
  <c r="F1347" i="3"/>
  <c r="G1346" i="3"/>
  <c r="F1346" i="3"/>
  <c r="G1345" i="3"/>
  <c r="F1345" i="3"/>
  <c r="G1344" i="3"/>
  <c r="F1344" i="3"/>
  <c r="G1343" i="3"/>
  <c r="F1343" i="3"/>
  <c r="G1342" i="3"/>
  <c r="F1342" i="3"/>
  <c r="G1341" i="3"/>
  <c r="F1341" i="3"/>
  <c r="G1340" i="3"/>
  <c r="F1340" i="3"/>
  <c r="G1339" i="3"/>
  <c r="F1339" i="3"/>
  <c r="G1338" i="3"/>
  <c r="F1338" i="3"/>
  <c r="G1337" i="3"/>
  <c r="F1337" i="3"/>
  <c r="G1336" i="3"/>
  <c r="F1336" i="3"/>
  <c r="G1335" i="3"/>
  <c r="F1335" i="3"/>
  <c r="G1334" i="3"/>
  <c r="F1334" i="3"/>
  <c r="G1333" i="3"/>
  <c r="F1333" i="3"/>
  <c r="G1332" i="3"/>
  <c r="F1332" i="3"/>
  <c r="G1331" i="3"/>
  <c r="F1331" i="3"/>
  <c r="G1330" i="3"/>
  <c r="F1330" i="3"/>
  <c r="G1329" i="3"/>
  <c r="F1329" i="3"/>
  <c r="G1328" i="3"/>
  <c r="F1328" i="3"/>
  <c r="G1327" i="3"/>
  <c r="F1327" i="3"/>
  <c r="G1326" i="3"/>
  <c r="F1326" i="3"/>
  <c r="G1325" i="3"/>
  <c r="F1325" i="3"/>
  <c r="G1324" i="3"/>
  <c r="F1324" i="3"/>
  <c r="G1323" i="3"/>
  <c r="F1323" i="3"/>
  <c r="G1322" i="3"/>
  <c r="F1322" i="3"/>
  <c r="G1321" i="3"/>
  <c r="F1321" i="3"/>
  <c r="G1320" i="3"/>
  <c r="F1320" i="3"/>
  <c r="G1319" i="3"/>
  <c r="F1319" i="3"/>
  <c r="G1318" i="3"/>
  <c r="F1318" i="3"/>
  <c r="G1317" i="3"/>
  <c r="F1317" i="3"/>
  <c r="G1316" i="3"/>
  <c r="F1316" i="3"/>
  <c r="G1314" i="3"/>
  <c r="F1314" i="3"/>
  <c r="G1313" i="3"/>
  <c r="F1313" i="3"/>
  <c r="G1312" i="3"/>
  <c r="F1312" i="3"/>
  <c r="G1311" i="3"/>
  <c r="F1311" i="3"/>
  <c r="G1310" i="3"/>
  <c r="F1310" i="3"/>
  <c r="G1309" i="3"/>
  <c r="F1309" i="3"/>
  <c r="G1308" i="3"/>
  <c r="F1308" i="3"/>
  <c r="G1307" i="3"/>
  <c r="F1307" i="3"/>
  <c r="G1306" i="3"/>
  <c r="F1306" i="3"/>
  <c r="G1305" i="3"/>
  <c r="F1305" i="3"/>
  <c r="G1304" i="3"/>
  <c r="F1304" i="3"/>
  <c r="G1303" i="3"/>
  <c r="F1303" i="3"/>
  <c r="G1302" i="3"/>
  <c r="F1302" i="3"/>
  <c r="G1301" i="3"/>
  <c r="F1301" i="3"/>
  <c r="G1300" i="3"/>
  <c r="F1300" i="3"/>
  <c r="G1299" i="3"/>
  <c r="F1299" i="3"/>
  <c r="G1298" i="3"/>
  <c r="F1298" i="3"/>
  <c r="G1297" i="3"/>
  <c r="F1297" i="3"/>
  <c r="G1296" i="3"/>
  <c r="F1296" i="3"/>
  <c r="G1295" i="3"/>
  <c r="F1295" i="3"/>
  <c r="G1294" i="3"/>
  <c r="F1294" i="3"/>
  <c r="G1293" i="3"/>
  <c r="F1293" i="3"/>
  <c r="G1292" i="3"/>
  <c r="F1292" i="3"/>
  <c r="G1291" i="3"/>
  <c r="F1291" i="3"/>
  <c r="G1290" i="3"/>
  <c r="F1290" i="3"/>
  <c r="G1289" i="3"/>
  <c r="F1289" i="3"/>
  <c r="G1288" i="3"/>
  <c r="F1288" i="3"/>
  <c r="G1287" i="3"/>
  <c r="F1287" i="3"/>
  <c r="G1286" i="3"/>
  <c r="F1286" i="3"/>
  <c r="G1285" i="3"/>
  <c r="F1285" i="3"/>
  <c r="G1284" i="3"/>
  <c r="F1284" i="3"/>
  <c r="G1283" i="3"/>
  <c r="F1283" i="3"/>
  <c r="G1282" i="3"/>
  <c r="F1282" i="3"/>
  <c r="G1281" i="3"/>
  <c r="F1281" i="3"/>
  <c r="G1280" i="3"/>
  <c r="F1280" i="3"/>
  <c r="G1279" i="3"/>
  <c r="F1279" i="3"/>
  <c r="G1278" i="3"/>
  <c r="F1278" i="3"/>
  <c r="G1277" i="3"/>
  <c r="F1277" i="3"/>
  <c r="G1276" i="3"/>
  <c r="F1276" i="3"/>
  <c r="G1275" i="3"/>
  <c r="F1275" i="3"/>
  <c r="G1274" i="3"/>
  <c r="F1274" i="3"/>
  <c r="G1273" i="3"/>
  <c r="F1273" i="3"/>
  <c r="G1272" i="3"/>
  <c r="F1272" i="3"/>
  <c r="G1271" i="3"/>
  <c r="F1271" i="3"/>
  <c r="G1270" i="3"/>
  <c r="F1270" i="3"/>
  <c r="G1269" i="3"/>
  <c r="F1269" i="3"/>
  <c r="G1268" i="3"/>
  <c r="F1268" i="3"/>
  <c r="G1267" i="3"/>
  <c r="F1267" i="3"/>
  <c r="G1266" i="3"/>
  <c r="F1266" i="3"/>
  <c r="G1265" i="3"/>
  <c r="F1265" i="3"/>
  <c r="G1264" i="3"/>
  <c r="F1264" i="3"/>
  <c r="G1263" i="3"/>
  <c r="F1263" i="3"/>
  <c r="G1262" i="3"/>
  <c r="F1262" i="3"/>
  <c r="G1261" i="3"/>
  <c r="F1261" i="3"/>
  <c r="G1260" i="3"/>
  <c r="F1260" i="3"/>
  <c r="G1259" i="3"/>
  <c r="F1259" i="3"/>
  <c r="G1258" i="3"/>
  <c r="F1258" i="3"/>
  <c r="G1257" i="3"/>
  <c r="F1257" i="3"/>
  <c r="G1256" i="3"/>
  <c r="F1256" i="3"/>
  <c r="G1255" i="3"/>
  <c r="F1255" i="3"/>
  <c r="G1254" i="3"/>
  <c r="F1254" i="3"/>
  <c r="G1253" i="3"/>
  <c r="F1253" i="3"/>
  <c r="G1252" i="3"/>
  <c r="F1252" i="3"/>
  <c r="G1251" i="3"/>
  <c r="F1251" i="3"/>
  <c r="G1250" i="3"/>
  <c r="F1250" i="3"/>
  <c r="G1249" i="3"/>
  <c r="F1249" i="3"/>
  <c r="G1248" i="3"/>
  <c r="F1248" i="3"/>
  <c r="G1247" i="3"/>
  <c r="F1247" i="3"/>
  <c r="G1246" i="3"/>
  <c r="F1246" i="3"/>
  <c r="G1245" i="3"/>
  <c r="F1245" i="3"/>
  <c r="G1244" i="3"/>
  <c r="F1244" i="3"/>
  <c r="G1243" i="3"/>
  <c r="F1243" i="3"/>
  <c r="G1242" i="3"/>
  <c r="F1242" i="3"/>
  <c r="G1241" i="3"/>
  <c r="F1241" i="3"/>
  <c r="G1240" i="3"/>
  <c r="F1240" i="3"/>
  <c r="G1239" i="3"/>
  <c r="F1239" i="3"/>
  <c r="G1238" i="3"/>
  <c r="F1238" i="3"/>
  <c r="G1237" i="3"/>
  <c r="F1237" i="3"/>
  <c r="G1236" i="3"/>
  <c r="F1236" i="3"/>
  <c r="G1235" i="3"/>
  <c r="F1235" i="3"/>
  <c r="G1234" i="3"/>
  <c r="F1234" i="3"/>
  <c r="G1233" i="3"/>
  <c r="F1233" i="3"/>
  <c r="G1232" i="3"/>
  <c r="F1232" i="3"/>
  <c r="G1231" i="3"/>
  <c r="F1231" i="3"/>
  <c r="G1230" i="3"/>
  <c r="F1230" i="3"/>
  <c r="G1229" i="3"/>
  <c r="F1229" i="3"/>
  <c r="G1228" i="3"/>
  <c r="F1228" i="3"/>
  <c r="G1227" i="3"/>
  <c r="F1227" i="3"/>
  <c r="G1226" i="3"/>
  <c r="F1226" i="3"/>
  <c r="G1225" i="3"/>
  <c r="F1225" i="3"/>
  <c r="G1224" i="3"/>
  <c r="F1224" i="3"/>
  <c r="G1223" i="3"/>
  <c r="F1223" i="3"/>
  <c r="G1222" i="3"/>
  <c r="F1222" i="3"/>
  <c r="G1221" i="3"/>
  <c r="F1221" i="3"/>
  <c r="G1220" i="3"/>
  <c r="F1220" i="3"/>
  <c r="G1219" i="3"/>
  <c r="F1219" i="3"/>
  <c r="G1218" i="3"/>
  <c r="F1218" i="3"/>
  <c r="G1217" i="3"/>
  <c r="F1217" i="3"/>
  <c r="G1216" i="3"/>
  <c r="F1216" i="3"/>
  <c r="G1215" i="3"/>
  <c r="F1215" i="3"/>
  <c r="G1214" i="3"/>
  <c r="F1214" i="3"/>
  <c r="G1213" i="3"/>
  <c r="F1213" i="3"/>
  <c r="G1212" i="3"/>
  <c r="F1212" i="3"/>
  <c r="G1211" i="3"/>
  <c r="F1211" i="3"/>
  <c r="G1210" i="3"/>
  <c r="F1210" i="3"/>
  <c r="G1209" i="3"/>
  <c r="F1209" i="3"/>
  <c r="G1208" i="3"/>
  <c r="F1208" i="3"/>
  <c r="G1207" i="3"/>
  <c r="F1207" i="3"/>
  <c r="G1206" i="3"/>
  <c r="F1206" i="3"/>
  <c r="G1205" i="3"/>
  <c r="F1205" i="3"/>
  <c r="G1204" i="3"/>
  <c r="F1204" i="3"/>
  <c r="G1203" i="3"/>
  <c r="F1203" i="3"/>
  <c r="G1202" i="3"/>
  <c r="F1202" i="3"/>
  <c r="G1201" i="3"/>
  <c r="F1201" i="3"/>
  <c r="G1200" i="3"/>
  <c r="F1200" i="3"/>
  <c r="G1199" i="3"/>
  <c r="F1199" i="3"/>
  <c r="G1198" i="3"/>
  <c r="F1198" i="3"/>
  <c r="G1197" i="3"/>
  <c r="F1197" i="3"/>
  <c r="G1196" i="3"/>
  <c r="F1196" i="3"/>
  <c r="G1195" i="3"/>
  <c r="F1195" i="3"/>
  <c r="G1194" i="3"/>
  <c r="F1194" i="3"/>
  <c r="G1193" i="3"/>
  <c r="F1193" i="3"/>
  <c r="G1192" i="3"/>
  <c r="F1192" i="3"/>
  <c r="G1191" i="3"/>
  <c r="F1191" i="3"/>
  <c r="G1190" i="3"/>
  <c r="F1190" i="3"/>
  <c r="G1189" i="3"/>
  <c r="F1189" i="3"/>
  <c r="G1188" i="3"/>
  <c r="F1188" i="3"/>
  <c r="G1187" i="3"/>
  <c r="F1187" i="3"/>
  <c r="G1186" i="3"/>
  <c r="F1186" i="3"/>
  <c r="G1185" i="3"/>
  <c r="F1185" i="3"/>
  <c r="G1184" i="3"/>
  <c r="F1184" i="3"/>
  <c r="G1183" i="3"/>
  <c r="F1183" i="3"/>
  <c r="G1182" i="3"/>
  <c r="F1182" i="3"/>
  <c r="G1181" i="3"/>
  <c r="F1181" i="3"/>
  <c r="G1180" i="3"/>
  <c r="F1180" i="3"/>
  <c r="G1179" i="3"/>
  <c r="F1179" i="3"/>
  <c r="G1178" i="3"/>
  <c r="F1178" i="3"/>
  <c r="G1177" i="3"/>
  <c r="F1177" i="3"/>
  <c r="G1176" i="3"/>
  <c r="F1176" i="3"/>
  <c r="G1175" i="3"/>
  <c r="F1175" i="3"/>
  <c r="G1174" i="3"/>
  <c r="F1174" i="3"/>
  <c r="G1173" i="3"/>
  <c r="F1173" i="3"/>
  <c r="G1172" i="3"/>
  <c r="F1172" i="3"/>
  <c r="G1171" i="3"/>
  <c r="F1171" i="3"/>
  <c r="G1170" i="3"/>
  <c r="F1170" i="3"/>
  <c r="G1169" i="3"/>
  <c r="F1169" i="3"/>
  <c r="G1168" i="3"/>
  <c r="F1168" i="3"/>
  <c r="G1167" i="3"/>
  <c r="F1167" i="3"/>
  <c r="G1166" i="3"/>
  <c r="F1166" i="3"/>
  <c r="G1165" i="3"/>
  <c r="F1165" i="3"/>
  <c r="G1164" i="3"/>
  <c r="F1164" i="3"/>
  <c r="G1122" i="3"/>
  <c r="F1122" i="3"/>
  <c r="G1121" i="3"/>
  <c r="F1121" i="3"/>
  <c r="G1120" i="3"/>
  <c r="F1120" i="3"/>
  <c r="G1119" i="3"/>
  <c r="F1119" i="3"/>
  <c r="G1118" i="3"/>
  <c r="F1118" i="3"/>
  <c r="G1117" i="3"/>
  <c r="F1117" i="3"/>
  <c r="G1116" i="3"/>
  <c r="F1116" i="3"/>
  <c r="G1115" i="3"/>
  <c r="F1115" i="3"/>
  <c r="G1114" i="3"/>
  <c r="F1114" i="3"/>
  <c r="G1113" i="3"/>
  <c r="F1113" i="3"/>
  <c r="G1112" i="3"/>
  <c r="F1112" i="3"/>
  <c r="G1111" i="3"/>
  <c r="F1111" i="3"/>
  <c r="G1110" i="3"/>
  <c r="F1110" i="3"/>
  <c r="G1109" i="3"/>
  <c r="F1109" i="3"/>
  <c r="G1108" i="3"/>
  <c r="F1108" i="3"/>
  <c r="G1107" i="3"/>
  <c r="F1107" i="3"/>
  <c r="G1106" i="3"/>
  <c r="F1106" i="3"/>
  <c r="G1105" i="3"/>
  <c r="F1105" i="3"/>
  <c r="G1104" i="3"/>
  <c r="F1104" i="3"/>
  <c r="G1103" i="3"/>
  <c r="F1103" i="3"/>
  <c r="G1102" i="3"/>
  <c r="F1102" i="3"/>
  <c r="G1101" i="3"/>
  <c r="F1101" i="3"/>
  <c r="G1100" i="3"/>
  <c r="F1100" i="3"/>
  <c r="G1099" i="3"/>
  <c r="F1099" i="3"/>
  <c r="G1098" i="3"/>
  <c r="F1098" i="3"/>
  <c r="G1097" i="3"/>
  <c r="F1097" i="3"/>
  <c r="G1096" i="3"/>
  <c r="F1096" i="3"/>
  <c r="G1095" i="3"/>
  <c r="F1095" i="3"/>
  <c r="G1094" i="3"/>
  <c r="F1094" i="3"/>
  <c r="G1093" i="3"/>
  <c r="F1093" i="3"/>
  <c r="G1092" i="3"/>
  <c r="F1092" i="3"/>
  <c r="G1091" i="3"/>
  <c r="F1091" i="3"/>
  <c r="G1090" i="3"/>
  <c r="F1090" i="3"/>
  <c r="G1089" i="3"/>
  <c r="F1089" i="3"/>
  <c r="G1087" i="3"/>
  <c r="F1087" i="3"/>
  <c r="G1086" i="3"/>
  <c r="F1086" i="3"/>
  <c r="G1085" i="3"/>
  <c r="F1085" i="3"/>
  <c r="G1084" i="3"/>
  <c r="F1084" i="3"/>
  <c r="G1083" i="3"/>
  <c r="F1083" i="3"/>
  <c r="G1082" i="3"/>
  <c r="F1082" i="3"/>
  <c r="G1081" i="3"/>
  <c r="F1081" i="3"/>
  <c r="G1080" i="3"/>
  <c r="F1080" i="3"/>
  <c r="G1079" i="3"/>
  <c r="F1079" i="3"/>
  <c r="G1078" i="3"/>
  <c r="F1078" i="3"/>
  <c r="G1077" i="3"/>
  <c r="F1077" i="3"/>
  <c r="G1076" i="3"/>
  <c r="F1076" i="3"/>
  <c r="G1075" i="3"/>
  <c r="F1075" i="3"/>
  <c r="G1074" i="3"/>
  <c r="F1074" i="3"/>
  <c r="G1073" i="3"/>
  <c r="F1073" i="3"/>
  <c r="G1072" i="3"/>
  <c r="F1072" i="3"/>
  <c r="G1071" i="3"/>
  <c r="F1071" i="3"/>
  <c r="G1070" i="3"/>
  <c r="F1070" i="3"/>
  <c r="G1069" i="3"/>
  <c r="F1069" i="3"/>
  <c r="G1068" i="3"/>
  <c r="F1068" i="3"/>
  <c r="G1067" i="3"/>
  <c r="F1067" i="3"/>
  <c r="G1066" i="3"/>
  <c r="F1066" i="3"/>
  <c r="G1065" i="3"/>
  <c r="F1065" i="3"/>
  <c r="G1064" i="3"/>
  <c r="F1064" i="3"/>
  <c r="G1063" i="3"/>
  <c r="F1063" i="3"/>
  <c r="G1062" i="3"/>
  <c r="F1062" i="3"/>
  <c r="G1061" i="3"/>
  <c r="F1061" i="3"/>
  <c r="G1060" i="3"/>
  <c r="F1060" i="3"/>
  <c r="G1059" i="3"/>
  <c r="F1059" i="3"/>
  <c r="G1058" i="3"/>
  <c r="F1058" i="3"/>
  <c r="G1057" i="3"/>
  <c r="F1057" i="3"/>
  <c r="G1056" i="3"/>
  <c r="F1056" i="3"/>
  <c r="G1055" i="3"/>
  <c r="F1055" i="3"/>
  <c r="G1054" i="3"/>
  <c r="F1054" i="3"/>
  <c r="G1053" i="3"/>
  <c r="F1053" i="3"/>
  <c r="G1052" i="3"/>
  <c r="F1052" i="3"/>
  <c r="G1051" i="3"/>
  <c r="F1051" i="3"/>
  <c r="G1050" i="3"/>
  <c r="F1050" i="3"/>
  <c r="G1049" i="3"/>
  <c r="F1049" i="3"/>
  <c r="G1048" i="3"/>
  <c r="F1048" i="3"/>
  <c r="G1047" i="3"/>
  <c r="F1047" i="3"/>
  <c r="G1046" i="3"/>
  <c r="F1046" i="3"/>
  <c r="G1045" i="3"/>
  <c r="F1045" i="3"/>
  <c r="G1044" i="3"/>
  <c r="F1044" i="3"/>
  <c r="G1043" i="3"/>
  <c r="F1043" i="3"/>
  <c r="G1042" i="3"/>
  <c r="F1042" i="3"/>
  <c r="G1041" i="3"/>
  <c r="F1041" i="3"/>
  <c r="G1040" i="3"/>
  <c r="F1040" i="3"/>
  <c r="G1027" i="3"/>
  <c r="F1027" i="3"/>
  <c r="G1026" i="3"/>
  <c r="F1026" i="3"/>
  <c r="G1025" i="3"/>
  <c r="F1025" i="3"/>
  <c r="G1023" i="3"/>
  <c r="F1023" i="3"/>
  <c r="G1022" i="3"/>
  <c r="F1022" i="3"/>
  <c r="F1021" i="3"/>
  <c r="G1021" i="3"/>
  <c r="G1020" i="3"/>
  <c r="F1020" i="3"/>
  <c r="G1018" i="3"/>
  <c r="F1018" i="3"/>
  <c r="G1016" i="3"/>
  <c r="F1016" i="3"/>
  <c r="G1015" i="3"/>
  <c r="F1015" i="3"/>
  <c r="G1014" i="3"/>
  <c r="F1014" i="3"/>
  <c r="G1013" i="3"/>
  <c r="F1013" i="3"/>
  <c r="G1012" i="3"/>
  <c r="F1012" i="3"/>
  <c r="G1011" i="3"/>
  <c r="F1011" i="3"/>
  <c r="G1010" i="3"/>
  <c r="F1010" i="3"/>
  <c r="G1009" i="3"/>
  <c r="F1009" i="3"/>
  <c r="G1008" i="3"/>
  <c r="F1008" i="3"/>
  <c r="G1007" i="3"/>
  <c r="F1007" i="3"/>
  <c r="G1006" i="3"/>
  <c r="F1006" i="3"/>
  <c r="G1005" i="3"/>
  <c r="F1005" i="3"/>
  <c r="G1004" i="3"/>
  <c r="F1004" i="3"/>
  <c r="G1003" i="3"/>
  <c r="F1003" i="3"/>
  <c r="G1002" i="3"/>
  <c r="F1002" i="3"/>
  <c r="G1001" i="3"/>
  <c r="F1001" i="3"/>
  <c r="G988" i="3"/>
  <c r="F988" i="3"/>
  <c r="G987" i="3"/>
  <c r="F987" i="3"/>
  <c r="G986" i="3"/>
  <c r="F986" i="3"/>
  <c r="G985" i="3"/>
  <c r="F985" i="3"/>
  <c r="G984" i="3"/>
  <c r="F984" i="3"/>
  <c r="G983" i="3"/>
  <c r="F983" i="3"/>
  <c r="G982" i="3"/>
  <c r="F982" i="3"/>
  <c r="G981" i="3"/>
  <c r="F981" i="3"/>
  <c r="G959" i="3"/>
  <c r="F959" i="3"/>
  <c r="G958" i="3"/>
  <c r="F958" i="3"/>
  <c r="G957" i="3"/>
  <c r="F957" i="3"/>
  <c r="G956" i="3"/>
  <c r="F956" i="3"/>
  <c r="G955" i="3"/>
  <c r="F955" i="3"/>
  <c r="G954" i="3"/>
  <c r="F954" i="3"/>
  <c r="G953" i="3"/>
  <c r="F953" i="3"/>
  <c r="G952" i="3"/>
  <c r="F952" i="3"/>
  <c r="G951" i="3"/>
  <c r="F951" i="3"/>
  <c r="G950" i="3"/>
  <c r="F950" i="3"/>
  <c r="G949" i="3"/>
  <c r="F949" i="3"/>
  <c r="G948" i="3"/>
  <c r="F948" i="3"/>
  <c r="G947" i="3"/>
  <c r="F947" i="3"/>
  <c r="G946" i="3"/>
  <c r="F946" i="3"/>
  <c r="G945" i="3"/>
  <c r="F945" i="3"/>
  <c r="G939" i="3"/>
  <c r="F939" i="3"/>
  <c r="G938" i="3"/>
  <c r="F938" i="3"/>
  <c r="G937" i="3"/>
  <c r="F937" i="3"/>
  <c r="G936" i="3"/>
  <c r="F936" i="3"/>
  <c r="G935" i="3"/>
  <c r="F935" i="3"/>
  <c r="G934" i="3"/>
  <c r="F934" i="3"/>
  <c r="G933" i="3"/>
  <c r="F933" i="3"/>
  <c r="G932" i="3"/>
  <c r="F932" i="3"/>
  <c r="G931" i="3"/>
  <c r="F931" i="3"/>
  <c r="G930" i="3"/>
  <c r="F930" i="3"/>
  <c r="G929" i="3"/>
  <c r="F929" i="3"/>
  <c r="G928" i="3"/>
  <c r="F928" i="3"/>
  <c r="G916" i="3"/>
  <c r="F916" i="3"/>
  <c r="G915" i="3"/>
  <c r="F915" i="3"/>
  <c r="G914" i="3"/>
  <c r="F914" i="3"/>
  <c r="G913" i="3"/>
  <c r="F913" i="3"/>
  <c r="G912" i="3"/>
  <c r="F912" i="3"/>
  <c r="G911" i="3"/>
  <c r="F911" i="3"/>
  <c r="G910" i="3"/>
  <c r="F910" i="3"/>
  <c r="G906" i="3"/>
  <c r="F906" i="3"/>
  <c r="G901" i="3"/>
  <c r="F901" i="3"/>
  <c r="G900" i="3"/>
  <c r="F900" i="3"/>
  <c r="G899" i="3"/>
  <c r="F899" i="3"/>
  <c r="G898" i="3"/>
  <c r="F898" i="3"/>
  <c r="G897" i="3"/>
  <c r="F897" i="3"/>
  <c r="G896" i="3"/>
  <c r="F896" i="3"/>
  <c r="G895" i="3"/>
  <c r="F895" i="3"/>
  <c r="G894" i="3"/>
  <c r="F894" i="3"/>
  <c r="G893" i="3"/>
  <c r="F893" i="3"/>
  <c r="G886" i="3"/>
  <c r="F886" i="3"/>
  <c r="G885" i="3"/>
  <c r="F885" i="3"/>
  <c r="G884" i="3"/>
  <c r="F884" i="3"/>
  <c r="G883" i="3"/>
  <c r="F883" i="3"/>
  <c r="G882" i="3"/>
  <c r="F882" i="3"/>
  <c r="G881" i="3"/>
  <c r="F881" i="3"/>
  <c r="G880" i="3"/>
  <c r="F880" i="3"/>
  <c r="G879" i="3"/>
  <c r="F879" i="3"/>
  <c r="G878" i="3"/>
  <c r="F878" i="3"/>
  <c r="G877" i="3"/>
  <c r="F877" i="3"/>
  <c r="G876" i="3"/>
  <c r="F876" i="3"/>
  <c r="G875" i="3"/>
  <c r="F875" i="3"/>
  <c r="G874" i="3"/>
  <c r="F874" i="3"/>
  <c r="G872" i="3"/>
  <c r="F872" i="3"/>
  <c r="G870" i="3"/>
  <c r="F870" i="3"/>
  <c r="G869" i="3"/>
  <c r="F869" i="3"/>
  <c r="G868" i="3"/>
  <c r="F868" i="3"/>
  <c r="G867" i="3"/>
  <c r="F867" i="3"/>
  <c r="G865" i="3"/>
  <c r="F865" i="3"/>
  <c r="G863" i="3"/>
  <c r="F863" i="3"/>
  <c r="G862" i="3"/>
  <c r="F862" i="3"/>
  <c r="G861" i="3"/>
  <c r="F861" i="3"/>
  <c r="G860" i="3"/>
  <c r="F860" i="3"/>
  <c r="G859" i="3"/>
  <c r="F859" i="3"/>
  <c r="G858" i="3"/>
  <c r="F858" i="3"/>
  <c r="J855" i="3"/>
  <c r="J850" i="3"/>
  <c r="G849" i="3"/>
  <c r="F849" i="3"/>
  <c r="G848" i="3"/>
  <c r="F848" i="3"/>
  <c r="G847" i="3"/>
  <c r="F847" i="3"/>
  <c r="G838" i="3"/>
  <c r="F838" i="3"/>
  <c r="G837" i="3"/>
  <c r="F837" i="3"/>
  <c r="G836" i="3"/>
  <c r="F836" i="3"/>
  <c r="G835" i="3"/>
  <c r="F835" i="3"/>
  <c r="G834" i="3"/>
  <c r="F834" i="3"/>
  <c r="G833" i="3"/>
  <c r="F833" i="3"/>
  <c r="G832" i="3"/>
  <c r="F832" i="3"/>
  <c r="G831" i="3"/>
  <c r="F831" i="3"/>
  <c r="G830" i="3"/>
  <c r="F830" i="3"/>
  <c r="G829" i="3"/>
  <c r="F829" i="3"/>
  <c r="G827" i="3"/>
  <c r="F827" i="3"/>
  <c r="G826" i="3"/>
  <c r="F826" i="3"/>
  <c r="G825" i="3"/>
  <c r="F825" i="3"/>
  <c r="G824" i="3"/>
  <c r="F824" i="3"/>
  <c r="G823" i="3"/>
  <c r="F823" i="3"/>
  <c r="G822" i="3"/>
  <c r="F822" i="3"/>
  <c r="G821" i="3"/>
  <c r="F821" i="3"/>
  <c r="G820" i="3"/>
  <c r="F820" i="3"/>
  <c r="G819" i="3"/>
  <c r="F819" i="3"/>
  <c r="G818" i="3"/>
  <c r="F818" i="3"/>
  <c r="G817" i="3"/>
  <c r="F817" i="3"/>
  <c r="G816" i="3"/>
  <c r="F816" i="3"/>
  <c r="G815" i="3"/>
  <c r="F815" i="3"/>
  <c r="G814" i="3"/>
  <c r="F814" i="3"/>
  <c r="G812" i="3"/>
  <c r="F812" i="3"/>
  <c r="G811" i="3"/>
  <c r="F811" i="3"/>
  <c r="G810" i="3"/>
  <c r="F810" i="3"/>
  <c r="G809" i="3"/>
  <c r="F809" i="3"/>
  <c r="G808" i="3"/>
  <c r="F808" i="3"/>
  <c r="G807" i="3"/>
  <c r="F807" i="3"/>
  <c r="G806" i="3"/>
  <c r="F806" i="3"/>
  <c r="G805" i="3"/>
  <c r="F805" i="3"/>
  <c r="G804" i="3"/>
  <c r="F804" i="3"/>
  <c r="G803" i="3"/>
  <c r="F803" i="3"/>
  <c r="G802" i="3"/>
  <c r="F802" i="3"/>
  <c r="G801" i="3"/>
  <c r="F801" i="3"/>
  <c r="G800" i="3"/>
  <c r="F800" i="3"/>
  <c r="G799" i="3"/>
  <c r="F799" i="3"/>
  <c r="G798" i="3"/>
  <c r="F798" i="3"/>
  <c r="G797" i="3"/>
  <c r="F797" i="3"/>
  <c r="G796" i="3"/>
  <c r="F796" i="3"/>
  <c r="G780" i="3"/>
  <c r="F780" i="3"/>
  <c r="G779" i="3"/>
  <c r="F779" i="3"/>
  <c r="G778" i="3"/>
  <c r="F778" i="3"/>
  <c r="G777" i="3"/>
  <c r="F777" i="3"/>
  <c r="G773" i="3"/>
  <c r="F773" i="3"/>
  <c r="G772" i="3"/>
  <c r="F772" i="3"/>
  <c r="G771" i="3"/>
  <c r="F771" i="3"/>
  <c r="G770" i="3"/>
  <c r="F770" i="3"/>
  <c r="G769" i="3"/>
  <c r="F769" i="3"/>
  <c r="G768" i="3"/>
  <c r="F768" i="3"/>
  <c r="G767" i="3"/>
  <c r="F767" i="3"/>
  <c r="G766" i="3"/>
  <c r="F766" i="3"/>
  <c r="G765" i="3"/>
  <c r="F765" i="3"/>
  <c r="G764" i="3"/>
  <c r="F764" i="3"/>
  <c r="G763" i="3"/>
  <c r="F763" i="3"/>
  <c r="G762" i="3"/>
  <c r="F762" i="3"/>
  <c r="G761" i="3"/>
  <c r="F761" i="3"/>
  <c r="G760" i="3"/>
  <c r="F760" i="3"/>
  <c r="G759" i="3"/>
  <c r="F759" i="3"/>
  <c r="G758" i="3"/>
  <c r="F758" i="3"/>
  <c r="G757" i="3"/>
  <c r="F757" i="3"/>
  <c r="G756" i="3"/>
  <c r="F756" i="3"/>
  <c r="G755" i="3"/>
  <c r="F755" i="3"/>
  <c r="G754" i="3"/>
  <c r="F754" i="3"/>
  <c r="G753" i="3"/>
  <c r="F753" i="3"/>
  <c r="G752" i="3"/>
  <c r="F752" i="3"/>
  <c r="G751" i="3"/>
  <c r="F751" i="3"/>
  <c r="G750" i="3"/>
  <c r="F750" i="3"/>
  <c r="G749" i="3"/>
  <c r="F749" i="3"/>
  <c r="G748" i="3"/>
  <c r="F748" i="3"/>
  <c r="G747" i="3"/>
  <c r="F747" i="3"/>
  <c r="G746" i="3"/>
  <c r="F746" i="3"/>
  <c r="G745" i="3"/>
  <c r="F745" i="3"/>
  <c r="G744" i="3"/>
  <c r="F744" i="3"/>
  <c r="G743" i="3"/>
  <c r="F743" i="3"/>
  <c r="G742" i="3"/>
  <c r="F742" i="3"/>
  <c r="G741" i="3"/>
  <c r="F741" i="3"/>
  <c r="G740" i="3"/>
  <c r="F740" i="3"/>
  <c r="G739" i="3"/>
  <c r="F739" i="3"/>
  <c r="G738" i="3"/>
  <c r="F738" i="3"/>
  <c r="G737" i="3"/>
  <c r="F737" i="3"/>
  <c r="G736" i="3"/>
  <c r="F736" i="3"/>
  <c r="G735" i="3"/>
  <c r="F735" i="3"/>
  <c r="G734" i="3"/>
  <c r="F734" i="3"/>
  <c r="G733" i="3"/>
  <c r="F733" i="3"/>
  <c r="G732" i="3"/>
  <c r="F732" i="3"/>
  <c r="G731" i="3"/>
  <c r="F731" i="3"/>
  <c r="G730" i="3"/>
  <c r="F730" i="3"/>
  <c r="G723" i="3"/>
  <c r="F723" i="3"/>
  <c r="G722" i="3"/>
  <c r="F722" i="3"/>
  <c r="G721" i="3"/>
  <c r="F721" i="3"/>
  <c r="G720" i="3"/>
  <c r="F720" i="3"/>
  <c r="G719" i="3"/>
  <c r="F719" i="3"/>
  <c r="G718" i="3"/>
  <c r="F718" i="3"/>
  <c r="G717" i="3"/>
  <c r="F717" i="3"/>
  <c r="G716" i="3"/>
  <c r="F716" i="3"/>
  <c r="G715" i="3"/>
  <c r="F715" i="3"/>
  <c r="G714" i="3"/>
  <c r="F714" i="3"/>
  <c r="G713" i="3"/>
  <c r="F713" i="3"/>
  <c r="G712" i="3"/>
  <c r="F712" i="3"/>
  <c r="G711" i="3"/>
  <c r="F711" i="3"/>
  <c r="G710" i="3"/>
  <c r="F710" i="3"/>
  <c r="G709" i="3"/>
  <c r="F709" i="3"/>
  <c r="G708" i="3"/>
  <c r="F708" i="3"/>
  <c r="G707" i="3"/>
  <c r="F707" i="3"/>
  <c r="G706" i="3"/>
  <c r="F706" i="3"/>
  <c r="G705" i="3"/>
  <c r="F705" i="3"/>
  <c r="G704" i="3"/>
  <c r="F704" i="3"/>
  <c r="G703" i="3"/>
  <c r="F703" i="3"/>
  <c r="G702" i="3"/>
  <c r="F702" i="3"/>
  <c r="G701" i="3"/>
  <c r="F701" i="3"/>
  <c r="G700" i="3"/>
  <c r="F700" i="3"/>
  <c r="G695" i="3"/>
  <c r="F695" i="3"/>
  <c r="G694" i="3"/>
  <c r="F694" i="3"/>
  <c r="G693" i="3"/>
  <c r="F693" i="3"/>
  <c r="G692" i="3"/>
  <c r="F692" i="3"/>
  <c r="G691" i="3"/>
  <c r="F691" i="3"/>
  <c r="G690" i="3"/>
  <c r="F690" i="3"/>
  <c r="G689" i="3"/>
  <c r="F689" i="3"/>
  <c r="G688" i="3"/>
  <c r="F688" i="3"/>
  <c r="G687" i="3"/>
  <c r="F687" i="3"/>
  <c r="G686" i="3"/>
  <c r="F686" i="3"/>
  <c r="G685" i="3"/>
  <c r="F685" i="3"/>
  <c r="G684" i="3"/>
  <c r="F684" i="3"/>
  <c r="G683" i="3"/>
  <c r="F683" i="3"/>
  <c r="G682" i="3"/>
  <c r="F682" i="3"/>
  <c r="G681" i="3"/>
  <c r="F681" i="3"/>
  <c r="G680" i="3"/>
  <c r="F680" i="3"/>
  <c r="G676" i="3"/>
  <c r="F676" i="3"/>
  <c r="G675" i="3"/>
  <c r="F675" i="3"/>
  <c r="G673" i="3"/>
  <c r="F673" i="3"/>
  <c r="G672" i="3"/>
  <c r="F672" i="3"/>
  <c r="G669" i="3"/>
  <c r="F669" i="3"/>
  <c r="G668" i="3"/>
  <c r="F668" i="3"/>
  <c r="G667" i="3"/>
  <c r="F667" i="3"/>
  <c r="G666" i="3"/>
  <c r="F666" i="3"/>
  <c r="G665" i="3"/>
  <c r="F665" i="3"/>
  <c r="G664" i="3"/>
  <c r="F664" i="3"/>
  <c r="G663" i="3"/>
  <c r="F663" i="3"/>
  <c r="G662" i="3"/>
  <c r="F662" i="3"/>
  <c r="G661" i="3"/>
  <c r="F661" i="3"/>
  <c r="G660" i="3"/>
  <c r="F660" i="3"/>
  <c r="G659" i="3"/>
  <c r="F659" i="3"/>
  <c r="G658" i="3"/>
  <c r="F658" i="3"/>
  <c r="G657" i="3"/>
  <c r="F657" i="3"/>
  <c r="G656" i="3"/>
  <c r="F656" i="3"/>
  <c r="G655" i="3"/>
  <c r="F655" i="3"/>
  <c r="G654" i="3"/>
  <c r="F654" i="3"/>
  <c r="G653" i="3"/>
  <c r="F653" i="3"/>
  <c r="G652" i="3"/>
  <c r="F652" i="3"/>
  <c r="G651" i="3"/>
  <c r="F651" i="3"/>
  <c r="G650" i="3"/>
  <c r="F650" i="3"/>
  <c r="G649" i="3"/>
  <c r="F649" i="3"/>
  <c r="G648" i="3"/>
  <c r="F648" i="3"/>
  <c r="G647" i="3"/>
  <c r="F647" i="3"/>
  <c r="G646" i="3"/>
  <c r="F646" i="3"/>
  <c r="G645" i="3"/>
  <c r="F645" i="3"/>
  <c r="G644" i="3"/>
  <c r="F644" i="3"/>
  <c r="G643" i="3"/>
  <c r="F643" i="3"/>
  <c r="G642" i="3"/>
  <c r="F642" i="3"/>
  <c r="G641" i="3"/>
  <c r="F641" i="3"/>
  <c r="G640" i="3"/>
  <c r="F640" i="3"/>
  <c r="G639" i="3"/>
  <c r="F639" i="3"/>
  <c r="G638" i="3"/>
  <c r="F638" i="3"/>
  <c r="G637" i="3"/>
  <c r="F637" i="3"/>
  <c r="G636" i="3"/>
  <c r="F636" i="3"/>
  <c r="G635" i="3"/>
  <c r="F635" i="3"/>
  <c r="G634" i="3"/>
  <c r="F634" i="3"/>
  <c r="G633" i="3"/>
  <c r="F633" i="3"/>
  <c r="G632" i="3"/>
  <c r="F632" i="3"/>
  <c r="G631" i="3"/>
  <c r="F631" i="3"/>
  <c r="G630" i="3"/>
  <c r="F630" i="3"/>
  <c r="G629" i="3"/>
  <c r="F629" i="3"/>
  <c r="G628" i="3"/>
  <c r="F628" i="3"/>
  <c r="G627" i="3"/>
  <c r="F627" i="3"/>
  <c r="G626" i="3"/>
  <c r="F626" i="3"/>
  <c r="G625" i="3"/>
  <c r="F625" i="3"/>
  <c r="G624" i="3"/>
  <c r="F624" i="3"/>
  <c r="G623" i="3"/>
  <c r="F623" i="3"/>
  <c r="G622" i="3"/>
  <c r="F622" i="3"/>
  <c r="G621" i="3"/>
  <c r="F621" i="3"/>
  <c r="G620" i="3"/>
  <c r="F620" i="3"/>
  <c r="G619" i="3"/>
  <c r="F619" i="3"/>
  <c r="G618" i="3"/>
  <c r="F618" i="3"/>
  <c r="G617" i="3"/>
  <c r="F617" i="3"/>
  <c r="G616" i="3"/>
  <c r="F616" i="3"/>
  <c r="G615" i="3"/>
  <c r="F615" i="3"/>
  <c r="G614" i="3"/>
  <c r="F614" i="3"/>
  <c r="G613" i="3"/>
  <c r="F613" i="3"/>
  <c r="G612" i="3"/>
  <c r="F612" i="3"/>
  <c r="G611" i="3"/>
  <c r="F611" i="3"/>
  <c r="G610" i="3"/>
  <c r="F610" i="3"/>
  <c r="G609" i="3"/>
  <c r="F609" i="3"/>
  <c r="G608" i="3"/>
  <c r="F608" i="3"/>
  <c r="G607" i="3"/>
  <c r="F607" i="3"/>
  <c r="G606" i="3"/>
  <c r="F606" i="3"/>
  <c r="G605" i="3"/>
  <c r="F605" i="3"/>
  <c r="G604" i="3"/>
  <c r="F604" i="3"/>
  <c r="G603" i="3"/>
  <c r="F603" i="3"/>
  <c r="G602" i="3"/>
  <c r="F602" i="3"/>
  <c r="G601" i="3"/>
  <c r="F601" i="3"/>
  <c r="G600" i="3"/>
  <c r="F600" i="3"/>
  <c r="G599" i="3"/>
  <c r="F599" i="3"/>
  <c r="G598" i="3"/>
  <c r="F598" i="3"/>
  <c r="G597" i="3"/>
  <c r="F597" i="3"/>
  <c r="G596" i="3"/>
  <c r="F596" i="3"/>
  <c r="G595" i="3"/>
  <c r="F595" i="3"/>
  <c r="G594" i="3"/>
  <c r="F594" i="3"/>
  <c r="G593" i="3"/>
  <c r="F593" i="3"/>
  <c r="G592" i="3"/>
  <c r="F592" i="3"/>
  <c r="G591" i="3"/>
  <c r="F591" i="3"/>
  <c r="G590" i="3"/>
  <c r="F590" i="3"/>
  <c r="G589" i="3"/>
  <c r="F589" i="3"/>
  <c r="G588" i="3"/>
  <c r="F588" i="3"/>
  <c r="G587" i="3"/>
  <c r="F587" i="3"/>
  <c r="G586" i="3"/>
  <c r="F586" i="3"/>
  <c r="G585" i="3"/>
  <c r="F585" i="3"/>
  <c r="G584" i="3"/>
  <c r="F584" i="3"/>
  <c r="G583" i="3"/>
  <c r="F583" i="3"/>
  <c r="G582" i="3"/>
  <c r="F582" i="3"/>
  <c r="G581" i="3"/>
  <c r="F581" i="3"/>
  <c r="G580" i="3"/>
  <c r="F580" i="3"/>
  <c r="G579" i="3"/>
  <c r="F579" i="3"/>
  <c r="G578" i="3"/>
  <c r="F578" i="3"/>
  <c r="G577" i="3"/>
  <c r="F577" i="3"/>
  <c r="G576" i="3"/>
  <c r="F576" i="3"/>
  <c r="G575" i="3"/>
  <c r="F575" i="3"/>
  <c r="G574" i="3"/>
  <c r="F574" i="3"/>
  <c r="G573" i="3"/>
  <c r="F573" i="3"/>
  <c r="G572" i="3"/>
  <c r="F572" i="3"/>
  <c r="G571" i="3"/>
  <c r="F571" i="3"/>
  <c r="G570" i="3"/>
  <c r="F570" i="3"/>
  <c r="G569" i="3"/>
  <c r="F569" i="3"/>
  <c r="G568" i="3"/>
  <c r="F568" i="3"/>
  <c r="G567" i="3"/>
  <c r="F567" i="3"/>
  <c r="G566" i="3"/>
  <c r="F566" i="3"/>
  <c r="G556" i="3"/>
  <c r="F556" i="3"/>
  <c r="G555" i="3"/>
  <c r="F555" i="3"/>
  <c r="G554" i="3"/>
  <c r="F554" i="3"/>
  <c r="G553" i="3"/>
  <c r="F553" i="3"/>
  <c r="G552" i="3"/>
  <c r="F552" i="3"/>
  <c r="G551" i="3"/>
  <c r="F551" i="3"/>
  <c r="G550" i="3"/>
  <c r="F550" i="3"/>
  <c r="G549" i="3"/>
  <c r="F549" i="3"/>
  <c r="G548" i="3"/>
  <c r="F548" i="3"/>
  <c r="G547" i="3"/>
  <c r="F547" i="3"/>
  <c r="G546" i="3"/>
  <c r="F546" i="3"/>
  <c r="G545" i="3"/>
  <c r="F545" i="3"/>
  <c r="G544" i="3"/>
  <c r="F544" i="3"/>
  <c r="G543" i="3"/>
  <c r="F543" i="3"/>
  <c r="G542" i="3"/>
  <c r="F542" i="3"/>
  <c r="G541" i="3"/>
  <c r="F541" i="3"/>
  <c r="G540" i="3"/>
  <c r="F540" i="3"/>
  <c r="G539" i="3"/>
  <c r="F539" i="3"/>
  <c r="G538" i="3"/>
  <c r="F538" i="3"/>
  <c r="G537" i="3"/>
  <c r="F537" i="3"/>
  <c r="G536" i="3"/>
  <c r="F536" i="3"/>
  <c r="G535" i="3"/>
  <c r="F535" i="3"/>
  <c r="G534" i="3"/>
  <c r="F534" i="3"/>
  <c r="G531" i="3"/>
  <c r="F531" i="3"/>
  <c r="G528" i="3"/>
  <c r="F528" i="3"/>
  <c r="G527" i="3"/>
  <c r="F527" i="3"/>
  <c r="G526" i="3"/>
  <c r="F526" i="3"/>
  <c r="G525" i="3"/>
  <c r="F525" i="3"/>
  <c r="G524" i="3"/>
  <c r="F524" i="3"/>
  <c r="G523" i="3"/>
  <c r="F523" i="3"/>
  <c r="G522" i="3"/>
  <c r="F522" i="3"/>
  <c r="F521" i="3"/>
  <c r="G521" i="3"/>
  <c r="G520" i="3"/>
  <c r="F520" i="3"/>
  <c r="G519" i="3"/>
  <c r="F519" i="3"/>
  <c r="G518" i="3"/>
  <c r="F518" i="3"/>
  <c r="G513" i="3"/>
  <c r="F513" i="3"/>
  <c r="G512" i="3"/>
  <c r="F512" i="3"/>
  <c r="G511" i="3"/>
  <c r="F511" i="3"/>
  <c r="G510" i="3"/>
  <c r="F510" i="3"/>
  <c r="G509" i="3"/>
  <c r="F509" i="3"/>
  <c r="G508" i="3"/>
  <c r="F508" i="3"/>
  <c r="G507" i="3"/>
  <c r="F507" i="3"/>
  <c r="G506" i="3"/>
  <c r="F506" i="3"/>
  <c r="G505" i="3"/>
  <c r="F505" i="3"/>
  <c r="G504" i="3"/>
  <c r="F504" i="3"/>
  <c r="G503" i="3"/>
  <c r="F503" i="3"/>
  <c r="G502" i="3"/>
  <c r="F502" i="3"/>
  <c r="G501" i="3"/>
  <c r="F501" i="3"/>
  <c r="G500" i="3"/>
  <c r="F500" i="3"/>
  <c r="G499" i="3"/>
  <c r="F499" i="3"/>
  <c r="G498" i="3"/>
  <c r="F498" i="3"/>
  <c r="G497" i="3"/>
  <c r="F497" i="3"/>
  <c r="G496" i="3"/>
  <c r="F496" i="3"/>
  <c r="G495" i="3"/>
  <c r="F495" i="3"/>
  <c r="G494" i="3"/>
  <c r="F494" i="3"/>
  <c r="G493" i="3"/>
  <c r="F493" i="3"/>
  <c r="G492" i="3"/>
  <c r="F492" i="3"/>
  <c r="G491" i="3"/>
  <c r="F491" i="3"/>
  <c r="G490" i="3"/>
  <c r="F490" i="3"/>
  <c r="G489" i="3"/>
  <c r="F489" i="3"/>
  <c r="G488" i="3"/>
  <c r="F488" i="3"/>
  <c r="G487" i="3"/>
  <c r="F487" i="3"/>
  <c r="G486" i="3"/>
  <c r="F486" i="3"/>
  <c r="G485" i="3"/>
  <c r="F485" i="3"/>
  <c r="G484" i="3"/>
  <c r="F484" i="3"/>
  <c r="G483" i="3"/>
  <c r="F483" i="3"/>
  <c r="G482" i="3"/>
  <c r="F482" i="3"/>
  <c r="G481" i="3"/>
  <c r="F481" i="3"/>
  <c r="G480" i="3"/>
  <c r="F480" i="3"/>
  <c r="G479" i="3"/>
  <c r="F479" i="3"/>
  <c r="G478" i="3"/>
  <c r="F478" i="3"/>
  <c r="G477" i="3"/>
  <c r="F477" i="3"/>
  <c r="G476" i="3"/>
  <c r="F476" i="3"/>
  <c r="G475" i="3"/>
  <c r="F475" i="3"/>
  <c r="G474" i="3"/>
  <c r="F474" i="3"/>
  <c r="G473" i="3"/>
  <c r="F473" i="3"/>
  <c r="G472" i="3"/>
  <c r="F472" i="3"/>
  <c r="G471" i="3"/>
  <c r="F471" i="3"/>
  <c r="G470" i="3"/>
  <c r="F470" i="3"/>
  <c r="G469" i="3"/>
  <c r="F469" i="3"/>
  <c r="G468" i="3"/>
  <c r="F468" i="3"/>
  <c r="G467" i="3"/>
  <c r="F467" i="3"/>
  <c r="G466" i="3"/>
  <c r="F466" i="3"/>
  <c r="G465" i="3"/>
  <c r="F465" i="3"/>
  <c r="G464" i="3"/>
  <c r="F464" i="3"/>
  <c r="G463" i="3"/>
  <c r="F463" i="3"/>
  <c r="G462" i="3"/>
  <c r="F462" i="3"/>
  <c r="G461" i="3"/>
  <c r="F461" i="3"/>
  <c r="G460" i="3"/>
  <c r="F460" i="3"/>
  <c r="G459" i="3"/>
  <c r="F459" i="3"/>
  <c r="G458" i="3"/>
  <c r="F458" i="3"/>
  <c r="G457" i="3"/>
  <c r="F457" i="3"/>
  <c r="G456" i="3"/>
  <c r="F456" i="3"/>
  <c r="G455" i="3"/>
  <c r="F455" i="3"/>
  <c r="G454" i="3"/>
  <c r="F454" i="3"/>
  <c r="G453" i="3"/>
  <c r="F453" i="3"/>
  <c r="G452" i="3"/>
  <c r="F452" i="3"/>
  <c r="G451" i="3"/>
  <c r="F451" i="3"/>
  <c r="G450" i="3"/>
  <c r="F450" i="3"/>
  <c r="G449" i="3"/>
  <c r="F449" i="3"/>
  <c r="G448" i="3"/>
  <c r="F448" i="3"/>
  <c r="G447" i="3"/>
  <c r="F447" i="3"/>
  <c r="G446" i="3"/>
  <c r="F446" i="3"/>
  <c r="G445" i="3"/>
  <c r="F445" i="3"/>
  <c r="G444" i="3"/>
  <c r="F444" i="3"/>
  <c r="G443" i="3"/>
  <c r="F443" i="3"/>
  <c r="G442" i="3"/>
  <c r="F442" i="3"/>
  <c r="G441" i="3"/>
  <c r="F441" i="3"/>
  <c r="G440" i="3"/>
  <c r="F440" i="3"/>
  <c r="G439" i="3"/>
  <c r="F439" i="3"/>
  <c r="G438" i="3"/>
  <c r="F438" i="3"/>
  <c r="G437" i="3"/>
  <c r="F437" i="3"/>
  <c r="G436" i="3"/>
  <c r="F436" i="3"/>
  <c r="G435" i="3"/>
  <c r="F435" i="3"/>
  <c r="G434" i="3"/>
  <c r="F434" i="3"/>
  <c r="G433" i="3"/>
  <c r="F433" i="3"/>
  <c r="G432" i="3"/>
  <c r="F432" i="3"/>
  <c r="G431" i="3"/>
  <c r="F431" i="3"/>
  <c r="G430" i="3"/>
  <c r="F430" i="3"/>
  <c r="G429" i="3"/>
  <c r="F429" i="3"/>
  <c r="G428" i="3"/>
  <c r="F428" i="3"/>
  <c r="G427" i="3"/>
  <c r="F427" i="3"/>
  <c r="G426" i="3"/>
  <c r="F426" i="3"/>
  <c r="G425" i="3"/>
  <c r="F425" i="3"/>
  <c r="G424" i="3"/>
  <c r="F424" i="3"/>
  <c r="G423" i="3"/>
  <c r="F423" i="3"/>
  <c r="G422" i="3"/>
  <c r="F422" i="3"/>
  <c r="G421" i="3"/>
  <c r="F421" i="3"/>
  <c r="G420" i="3"/>
  <c r="F420" i="3"/>
  <c r="G419" i="3"/>
  <c r="F419" i="3"/>
  <c r="G418" i="3"/>
  <c r="F418" i="3"/>
  <c r="G417" i="3"/>
  <c r="F417" i="3"/>
  <c r="G416" i="3"/>
  <c r="F416" i="3"/>
  <c r="G415" i="3"/>
  <c r="F415" i="3"/>
  <c r="G414" i="3"/>
  <c r="F414" i="3"/>
  <c r="G413" i="3"/>
  <c r="F413" i="3"/>
  <c r="G412" i="3"/>
  <c r="F412" i="3"/>
  <c r="G411" i="3"/>
  <c r="F411" i="3"/>
  <c r="G410" i="3"/>
  <c r="F410" i="3"/>
  <c r="G409" i="3"/>
  <c r="F409" i="3"/>
  <c r="G408" i="3"/>
  <c r="F408" i="3"/>
  <c r="G407" i="3"/>
  <c r="F407" i="3"/>
  <c r="G406" i="3"/>
  <c r="F406" i="3"/>
  <c r="G405" i="3"/>
  <c r="F405" i="3"/>
  <c r="G404" i="3"/>
  <c r="F404" i="3"/>
  <c r="G403" i="3"/>
  <c r="F403" i="3"/>
  <c r="G402" i="3"/>
  <c r="F402" i="3"/>
  <c r="G401" i="3"/>
  <c r="F401" i="3"/>
  <c r="G400" i="3"/>
  <c r="F400" i="3"/>
  <c r="G399" i="3"/>
  <c r="F399" i="3"/>
  <c r="G398" i="3"/>
  <c r="F398" i="3"/>
  <c r="G397" i="3"/>
  <c r="F397" i="3"/>
  <c r="G396" i="3"/>
  <c r="F396" i="3"/>
  <c r="G395" i="3"/>
  <c r="F395" i="3"/>
  <c r="G394" i="3"/>
  <c r="F394" i="3"/>
  <c r="G393" i="3"/>
  <c r="F393" i="3"/>
  <c r="G392" i="3"/>
  <c r="F392" i="3"/>
  <c r="G391" i="3"/>
  <c r="F391" i="3"/>
  <c r="G390" i="3"/>
  <c r="F390" i="3"/>
  <c r="G389" i="3"/>
  <c r="F389" i="3"/>
  <c r="G388" i="3"/>
  <c r="F388" i="3"/>
  <c r="G387" i="3"/>
  <c r="F387" i="3"/>
  <c r="G386" i="3"/>
  <c r="F386" i="3"/>
  <c r="G385" i="3"/>
  <c r="F385" i="3"/>
  <c r="G384" i="3"/>
  <c r="F384" i="3"/>
  <c r="G383" i="3"/>
  <c r="F383" i="3"/>
  <c r="G382" i="3"/>
  <c r="F382" i="3"/>
  <c r="G381" i="3"/>
  <c r="F381" i="3"/>
  <c r="G380" i="3"/>
  <c r="F380" i="3"/>
  <c r="G379" i="3"/>
  <c r="F379" i="3"/>
  <c r="G378" i="3"/>
  <c r="F378" i="3"/>
  <c r="G377" i="3"/>
  <c r="F377" i="3"/>
  <c r="G376" i="3"/>
  <c r="F376" i="3"/>
  <c r="G375" i="3"/>
  <c r="F375" i="3"/>
  <c r="G374" i="3"/>
  <c r="F374" i="3"/>
  <c r="G373" i="3"/>
  <c r="F373" i="3"/>
  <c r="G372" i="3"/>
  <c r="F372" i="3"/>
  <c r="G371" i="3"/>
  <c r="F371" i="3"/>
  <c r="G370" i="3"/>
  <c r="F370" i="3"/>
  <c r="G369" i="3"/>
  <c r="F369" i="3"/>
  <c r="G368" i="3"/>
  <c r="F368" i="3"/>
  <c r="G367" i="3"/>
  <c r="F367" i="3"/>
  <c r="G366" i="3"/>
  <c r="F366" i="3"/>
  <c r="G365" i="3"/>
  <c r="F365" i="3"/>
  <c r="G364" i="3"/>
  <c r="F364" i="3"/>
  <c r="G363" i="3"/>
  <c r="F363" i="3"/>
  <c r="G362" i="3"/>
  <c r="F362" i="3"/>
  <c r="G359" i="3"/>
  <c r="F359" i="3"/>
  <c r="G358" i="3"/>
  <c r="F358" i="3"/>
  <c r="G357" i="3"/>
  <c r="F357" i="3"/>
  <c r="G356" i="3"/>
  <c r="F356" i="3"/>
  <c r="G355" i="3"/>
  <c r="F355" i="3"/>
  <c r="G354" i="3"/>
  <c r="F354" i="3"/>
  <c r="G353" i="3"/>
  <c r="F353" i="3"/>
  <c r="G352" i="3"/>
  <c r="F352" i="3"/>
  <c r="G351" i="3"/>
  <c r="F351" i="3"/>
  <c r="G350" i="3"/>
  <c r="F350" i="3"/>
  <c r="G349" i="3"/>
  <c r="F349" i="3"/>
  <c r="G348" i="3"/>
  <c r="F348" i="3"/>
  <c r="G347" i="3"/>
  <c r="F347" i="3"/>
  <c r="G346" i="3"/>
  <c r="F346" i="3"/>
  <c r="G345" i="3"/>
  <c r="F345" i="3"/>
  <c r="G344" i="3"/>
  <c r="F344" i="3"/>
  <c r="G343" i="3"/>
  <c r="F343" i="3"/>
  <c r="G342" i="3"/>
  <c r="F342" i="3"/>
  <c r="G334" i="3"/>
  <c r="F334" i="3"/>
  <c r="G319" i="3"/>
  <c r="F319" i="3"/>
  <c r="G318" i="3"/>
  <c r="F318" i="3"/>
  <c r="G317" i="3"/>
  <c r="F317" i="3"/>
  <c r="G316" i="3"/>
  <c r="F316" i="3"/>
  <c r="G315" i="3"/>
  <c r="F315" i="3"/>
  <c r="G314" i="3"/>
  <c r="F314" i="3"/>
  <c r="G313" i="3"/>
  <c r="F313" i="3"/>
  <c r="G312" i="3"/>
  <c r="F312" i="3"/>
  <c r="G311" i="3"/>
  <c r="F311" i="3"/>
  <c r="G310" i="3"/>
  <c r="F310" i="3"/>
  <c r="G309" i="3"/>
  <c r="F309" i="3"/>
  <c r="G308" i="3"/>
  <c r="F308" i="3"/>
  <c r="G307" i="3"/>
  <c r="F307" i="3"/>
  <c r="G306" i="3"/>
  <c r="F306" i="3"/>
  <c r="G305" i="3"/>
  <c r="F305" i="3"/>
  <c r="G304" i="3"/>
  <c r="F304" i="3"/>
  <c r="G298" i="3"/>
  <c r="F298" i="3"/>
  <c r="G297" i="3"/>
  <c r="F297" i="3"/>
  <c r="G296" i="3"/>
  <c r="F296" i="3"/>
  <c r="G287" i="3"/>
  <c r="F287" i="3"/>
  <c r="G286" i="3"/>
  <c r="F286" i="3"/>
  <c r="G285" i="3"/>
  <c r="F285" i="3"/>
  <c r="G283" i="3"/>
  <c r="I283" i="3" s="1"/>
  <c r="G282" i="3"/>
  <c r="I282" i="3" s="1"/>
  <c r="G281" i="3"/>
  <c r="I281" i="3" s="1"/>
  <c r="G277" i="3"/>
  <c r="I277" i="3" s="1"/>
  <c r="G276" i="3"/>
  <c r="I276" i="3" s="1"/>
  <c r="G275" i="3"/>
  <c r="I275" i="3" s="1"/>
  <c r="G274" i="3"/>
  <c r="I274" i="3" s="1"/>
  <c r="G273" i="3"/>
  <c r="I273" i="3" s="1"/>
  <c r="G272" i="3"/>
  <c r="I272" i="3" s="1"/>
  <c r="G271" i="3"/>
  <c r="I271" i="3" s="1"/>
  <c r="G270" i="3"/>
  <c r="I270" i="3" s="1"/>
  <c r="G269" i="3"/>
  <c r="I269" i="3" s="1"/>
  <c r="G268" i="3"/>
  <c r="I268" i="3" s="1"/>
  <c r="G267" i="3"/>
  <c r="I267" i="3" s="1"/>
  <c r="G266" i="3"/>
  <c r="I266" i="3" s="1"/>
  <c r="G265" i="3"/>
  <c r="I265" i="3" s="1"/>
  <c r="G264" i="3"/>
  <c r="I264" i="3" s="1"/>
  <c r="G263" i="3"/>
  <c r="I263" i="3" s="1"/>
  <c r="G262" i="3"/>
  <c r="I262" i="3" s="1"/>
  <c r="G261" i="3"/>
  <c r="I261" i="3" s="1"/>
  <c r="G260" i="3"/>
  <c r="I260" i="3" s="1"/>
  <c r="G259" i="3"/>
  <c r="I259" i="3" s="1"/>
  <c r="G258" i="3"/>
  <c r="I258" i="3" s="1"/>
  <c r="G257" i="3"/>
  <c r="I257" i="3" s="1"/>
  <c r="G256" i="3"/>
  <c r="I256" i="3" s="1"/>
  <c r="G255" i="3"/>
  <c r="I255" i="3" s="1"/>
  <c r="G254" i="3"/>
  <c r="I254" i="3" s="1"/>
  <c r="G253" i="3"/>
  <c r="I253" i="3" s="1"/>
  <c r="G252" i="3"/>
  <c r="I252" i="3" s="1"/>
  <c r="G251" i="3"/>
  <c r="I251" i="3" s="1"/>
  <c r="G250" i="3"/>
  <c r="I250" i="3" s="1"/>
  <c r="G249" i="3"/>
  <c r="I249" i="3" s="1"/>
  <c r="G248" i="3"/>
  <c r="I248" i="3" s="1"/>
  <c r="G247" i="3"/>
  <c r="I247" i="3" s="1"/>
  <c r="G246" i="3"/>
  <c r="I246" i="3" s="1"/>
  <c r="G245" i="3"/>
  <c r="I245" i="3" s="1"/>
  <c r="G244" i="3"/>
  <c r="I244" i="3" s="1"/>
  <c r="G243" i="3"/>
  <c r="I243" i="3" s="1"/>
  <c r="G242" i="3"/>
  <c r="I242" i="3" s="1"/>
  <c r="G241" i="3"/>
  <c r="I241" i="3" s="1"/>
  <c r="G240" i="3"/>
  <c r="I240" i="3" s="1"/>
  <c r="G239" i="3"/>
  <c r="I239" i="3" s="1"/>
  <c r="G238" i="3"/>
  <c r="I238" i="3" s="1"/>
  <c r="G237" i="3"/>
  <c r="I237" i="3" s="1"/>
  <c r="G236" i="3"/>
  <c r="I236" i="3" s="1"/>
  <c r="G235" i="3"/>
  <c r="I235" i="3" s="1"/>
  <c r="G234" i="3"/>
  <c r="I234" i="3" s="1"/>
  <c r="G233" i="3"/>
  <c r="I233" i="3" s="1"/>
  <c r="G232" i="3"/>
  <c r="I232" i="3" s="1"/>
  <c r="G231" i="3"/>
  <c r="I231" i="3" s="1"/>
  <c r="G230" i="3"/>
  <c r="I230" i="3" s="1"/>
  <c r="G229" i="3"/>
  <c r="I229" i="3" s="1"/>
  <c r="G228" i="3"/>
  <c r="I228" i="3" s="1"/>
  <c r="G227" i="3"/>
  <c r="I227" i="3" s="1"/>
  <c r="G226" i="3"/>
  <c r="I226" i="3" s="1"/>
  <c r="G225" i="3"/>
  <c r="I225" i="3" s="1"/>
  <c r="G224" i="3"/>
  <c r="I224" i="3" s="1"/>
  <c r="G223" i="3"/>
  <c r="I223" i="3" s="1"/>
  <c r="G222" i="3"/>
  <c r="I222" i="3" s="1"/>
  <c r="G221" i="3"/>
  <c r="I221" i="3" s="1"/>
  <c r="G220" i="3"/>
  <c r="I220" i="3" s="1"/>
  <c r="G219" i="3"/>
  <c r="I219" i="3" s="1"/>
  <c r="G218" i="3"/>
  <c r="I218" i="3" s="1"/>
  <c r="G217" i="3"/>
  <c r="I217" i="3" s="1"/>
  <c r="G216" i="3"/>
  <c r="I216" i="3" s="1"/>
  <c r="G215" i="3"/>
  <c r="I215" i="3" s="1"/>
  <c r="G214" i="3"/>
  <c r="I214" i="3" s="1"/>
  <c r="G213" i="3"/>
  <c r="I213" i="3" s="1"/>
  <c r="G211" i="3"/>
  <c r="I211" i="3" s="1"/>
  <c r="G210" i="3"/>
  <c r="I210" i="3" s="1"/>
  <c r="G209" i="3"/>
  <c r="I209" i="3" s="1"/>
  <c r="G208" i="3"/>
  <c r="I208" i="3" s="1"/>
  <c r="G207" i="3"/>
  <c r="I207" i="3" s="1"/>
  <c r="G206" i="3"/>
  <c r="I206" i="3" s="1"/>
  <c r="G205" i="3"/>
  <c r="I205" i="3" s="1"/>
  <c r="G204" i="3"/>
  <c r="I204" i="3" s="1"/>
  <c r="G203" i="3"/>
  <c r="I203" i="3" s="1"/>
  <c r="G202" i="3"/>
  <c r="I202" i="3" s="1"/>
  <c r="G197" i="3"/>
  <c r="I197" i="3" s="1"/>
  <c r="G196" i="3"/>
  <c r="I196" i="3" s="1"/>
  <c r="G195" i="3"/>
  <c r="I195" i="3" s="1"/>
  <c r="G194" i="3"/>
  <c r="I194" i="3" s="1"/>
  <c r="G193" i="3"/>
  <c r="I193" i="3" s="1"/>
  <c r="G192" i="3"/>
  <c r="I192" i="3" s="1"/>
  <c r="G191" i="3"/>
  <c r="I191" i="3" s="1"/>
  <c r="G190" i="3"/>
  <c r="I190" i="3" s="1"/>
  <c r="G189" i="3"/>
  <c r="I189" i="3" s="1"/>
  <c r="G188" i="3"/>
  <c r="I188" i="3" s="1"/>
  <c r="G187" i="3"/>
  <c r="I187" i="3" s="1"/>
  <c r="G186" i="3"/>
  <c r="I186" i="3" s="1"/>
  <c r="G185" i="3"/>
  <c r="I185" i="3" s="1"/>
  <c r="G184" i="3"/>
  <c r="I184" i="3" s="1"/>
  <c r="G163" i="3"/>
  <c r="I163" i="3" s="1"/>
  <c r="G162" i="3"/>
  <c r="I162" i="3" s="1"/>
  <c r="G161" i="3"/>
  <c r="I161" i="3" s="1"/>
  <c r="G160" i="3"/>
  <c r="I160" i="3" s="1"/>
  <c r="G159" i="3"/>
  <c r="I159" i="3" s="1"/>
  <c r="G158" i="3"/>
  <c r="I158" i="3" s="1"/>
  <c r="G157" i="3"/>
  <c r="I157" i="3" s="1"/>
  <c r="G156" i="3"/>
  <c r="I156" i="3" s="1"/>
  <c r="G155" i="3"/>
  <c r="I155" i="3" s="1"/>
  <c r="G154" i="3"/>
  <c r="I154" i="3" s="1"/>
  <c r="G153" i="3"/>
  <c r="I153" i="3" s="1"/>
  <c r="G152" i="3"/>
  <c r="I152" i="3" s="1"/>
  <c r="G151" i="3"/>
  <c r="I151" i="3" s="1"/>
  <c r="G150" i="3"/>
  <c r="I150" i="3" s="1"/>
  <c r="G149" i="3"/>
  <c r="I149" i="3" s="1"/>
  <c r="G148" i="3"/>
  <c r="I148" i="3" s="1"/>
  <c r="G147" i="3"/>
  <c r="I147" i="3" s="1"/>
  <c r="G146" i="3"/>
  <c r="I146" i="3" s="1"/>
  <c r="G145" i="3"/>
  <c r="I145" i="3" s="1"/>
  <c r="G144" i="3"/>
  <c r="I144" i="3" s="1"/>
  <c r="G143" i="3"/>
  <c r="I143" i="3" s="1"/>
  <c r="G142" i="3"/>
  <c r="I142" i="3" s="1"/>
  <c r="G141" i="3"/>
  <c r="I141" i="3" s="1"/>
  <c r="G140" i="3"/>
  <c r="I140" i="3" s="1"/>
  <c r="G139" i="3"/>
  <c r="I139" i="3" s="1"/>
  <c r="G138" i="3"/>
  <c r="I138" i="3" s="1"/>
  <c r="G137" i="3"/>
  <c r="I137" i="3" s="1"/>
  <c r="G136" i="3"/>
  <c r="I136" i="3" s="1"/>
  <c r="G135" i="3"/>
  <c r="I135" i="3" s="1"/>
  <c r="G134" i="3"/>
  <c r="I134" i="3" s="1"/>
  <c r="G133" i="3"/>
  <c r="I133" i="3" s="1"/>
  <c r="G132" i="3"/>
  <c r="I132" i="3" s="1"/>
  <c r="G131" i="3"/>
  <c r="I131" i="3" s="1"/>
  <c r="G130" i="3"/>
  <c r="I130" i="3" s="1"/>
  <c r="G129" i="3"/>
  <c r="I129" i="3" s="1"/>
  <c r="G128" i="3"/>
  <c r="I128" i="3" s="1"/>
  <c r="G127" i="3"/>
  <c r="I127" i="3" s="1"/>
  <c r="G122" i="3"/>
  <c r="I122" i="3" s="1"/>
  <c r="G121" i="3"/>
  <c r="I121" i="3" s="1"/>
  <c r="G120" i="3"/>
  <c r="I120" i="3" s="1"/>
  <c r="G119" i="3"/>
  <c r="I119" i="3" s="1"/>
  <c r="G118" i="3"/>
  <c r="I118" i="3" s="1"/>
  <c r="G117" i="3"/>
  <c r="I117" i="3" s="1"/>
  <c r="G116" i="3"/>
  <c r="I116" i="3" s="1"/>
  <c r="G115" i="3"/>
  <c r="I115" i="3" s="1"/>
  <c r="G114" i="3"/>
  <c r="I114" i="3" s="1"/>
  <c r="G113" i="3"/>
  <c r="I113" i="3" s="1"/>
  <c r="G112" i="3"/>
  <c r="I112" i="3" s="1"/>
  <c r="G111" i="3"/>
  <c r="I111" i="3" s="1"/>
  <c r="G110" i="3"/>
  <c r="I110" i="3" s="1"/>
  <c r="G109" i="3"/>
  <c r="I109" i="3" s="1"/>
  <c r="G108" i="3"/>
  <c r="I108" i="3" s="1"/>
  <c r="G102" i="3"/>
  <c r="I102" i="3" s="1"/>
  <c r="G101" i="3"/>
  <c r="I101" i="3" s="1"/>
  <c r="G100" i="3"/>
  <c r="I100" i="3" s="1"/>
  <c r="G99" i="3"/>
  <c r="I99" i="3" s="1"/>
  <c r="G98" i="3"/>
  <c r="I98" i="3" s="1"/>
  <c r="G97" i="3"/>
  <c r="I97" i="3" s="1"/>
  <c r="G96" i="3"/>
  <c r="I96" i="3" s="1"/>
  <c r="G95" i="3"/>
  <c r="I95" i="3" s="1"/>
  <c r="G94" i="3"/>
  <c r="I94" i="3" s="1"/>
  <c r="G93" i="3"/>
  <c r="I93" i="3" s="1"/>
  <c r="G92" i="3"/>
  <c r="I92" i="3" s="1"/>
  <c r="G91" i="3"/>
  <c r="I91" i="3" s="1"/>
  <c r="G90" i="3"/>
  <c r="I90" i="3" s="1"/>
  <c r="G86" i="3"/>
  <c r="I86" i="3" s="1"/>
  <c r="G85" i="3"/>
  <c r="I85" i="3" s="1"/>
  <c r="G84" i="3"/>
  <c r="I84" i="3" s="1"/>
  <c r="G83" i="3"/>
  <c r="I83" i="3" s="1"/>
  <c r="G71" i="3"/>
  <c r="I71" i="3" s="1"/>
  <c r="G70" i="3"/>
  <c r="I70" i="3" s="1"/>
  <c r="G69" i="3"/>
  <c r="I69" i="3" s="1"/>
  <c r="G68" i="3"/>
  <c r="I68" i="3" s="1"/>
  <c r="G67" i="3"/>
  <c r="I67" i="3" s="1"/>
  <c r="G66" i="3"/>
  <c r="I66" i="3" s="1"/>
  <c r="G65" i="3"/>
  <c r="I65" i="3" s="1"/>
  <c r="G64" i="3"/>
  <c r="I64" i="3" s="1"/>
  <c r="G63" i="3"/>
  <c r="I63" i="3" s="1"/>
  <c r="G62" i="3"/>
  <c r="I62" i="3" s="1"/>
  <c r="G61" i="3"/>
  <c r="I61" i="3" s="1"/>
  <c r="G60" i="3"/>
  <c r="I60" i="3" s="1"/>
  <c r="G59" i="3"/>
  <c r="I59" i="3" s="1"/>
  <c r="G58" i="3"/>
  <c r="I58" i="3" s="1"/>
  <c r="G56" i="3"/>
  <c r="I56" i="3" s="1"/>
  <c r="G55" i="3"/>
  <c r="I55" i="3" s="1"/>
  <c r="G54" i="3"/>
  <c r="I54" i="3" s="1"/>
  <c r="G53" i="3"/>
  <c r="I53" i="3" s="1"/>
  <c r="G52" i="3"/>
  <c r="I52" i="3" s="1"/>
  <c r="G51" i="3"/>
  <c r="I51" i="3" s="1"/>
  <c r="G50" i="3"/>
  <c r="I50" i="3" s="1"/>
  <c r="G49" i="3"/>
  <c r="I49" i="3" s="1"/>
  <c r="G48" i="3"/>
  <c r="I48" i="3" s="1"/>
  <c r="G47" i="3"/>
  <c r="I47" i="3" s="1"/>
  <c r="G46" i="3"/>
  <c r="I46" i="3" s="1"/>
  <c r="G45" i="3"/>
  <c r="I45" i="3" s="1"/>
  <c r="G44" i="3"/>
  <c r="I44" i="3" s="1"/>
  <c r="G43" i="3"/>
  <c r="I43" i="3" s="1"/>
  <c r="G42" i="3"/>
  <c r="I42" i="3" s="1"/>
  <c r="G41" i="3"/>
  <c r="I41" i="3" s="1"/>
  <c r="G40" i="3"/>
  <c r="I40" i="3" s="1"/>
  <c r="G39" i="3"/>
  <c r="I39" i="3" s="1"/>
  <c r="G38" i="3"/>
  <c r="I38" i="3" s="1"/>
  <c r="G37" i="3"/>
  <c r="I37" i="3" s="1"/>
  <c r="G36" i="3"/>
  <c r="I36" i="3" s="1"/>
  <c r="G35" i="3"/>
  <c r="I35" i="3" s="1"/>
  <c r="G34" i="3"/>
  <c r="I34" i="3" s="1"/>
  <c r="G33" i="3"/>
  <c r="I33" i="3" s="1"/>
  <c r="G32" i="3"/>
  <c r="I32" i="3" s="1"/>
  <c r="G31" i="3"/>
  <c r="I31" i="3" s="1"/>
  <c r="G30" i="3"/>
  <c r="I30" i="3" s="1"/>
  <c r="G29" i="3"/>
  <c r="I29" i="3" s="1"/>
  <c r="G28" i="3"/>
  <c r="I28" i="3" s="1"/>
  <c r="G27" i="3"/>
  <c r="I27" i="3" s="1"/>
  <c r="G26" i="3"/>
  <c r="I26" i="3" s="1"/>
  <c r="G25" i="3"/>
  <c r="I25" i="3" s="1"/>
  <c r="G24" i="3"/>
  <c r="I24" i="3" s="1"/>
  <c r="G23" i="3"/>
  <c r="I23" i="3" s="1"/>
  <c r="G22" i="3"/>
  <c r="I22" i="3" s="1"/>
  <c r="G21" i="3"/>
  <c r="I21" i="3" s="1"/>
  <c r="G20" i="3"/>
  <c r="I20" i="3" s="1"/>
  <c r="G19" i="3"/>
  <c r="I19" i="3" s="1"/>
  <c r="G18" i="3"/>
  <c r="I18" i="3" s="1"/>
  <c r="G17" i="3"/>
  <c r="I17" i="3" s="1"/>
  <c r="G16" i="3"/>
  <c r="I16" i="3" s="1"/>
  <c r="G13" i="3"/>
  <c r="I13" i="3" s="1"/>
  <c r="G12" i="3"/>
  <c r="I12" i="3" s="1"/>
  <c r="G11" i="3"/>
  <c r="I11" i="3" s="1"/>
  <c r="G10" i="3"/>
  <c r="I10" i="3" s="1"/>
  <c r="G9" i="3"/>
  <c r="I9" i="3" s="1"/>
  <c r="I285" i="3" l="1"/>
  <c r="J285" i="3" s="1"/>
  <c r="I287" i="3"/>
  <c r="J287" i="3" s="1"/>
  <c r="I297" i="3"/>
  <c r="J297" i="3" s="1"/>
  <c r="I304" i="3"/>
  <c r="J304" i="3" s="1"/>
  <c r="I306" i="3"/>
  <c r="I308" i="3"/>
  <c r="J308" i="3" s="1"/>
  <c r="I310" i="3"/>
  <c r="J310" i="3" s="1"/>
  <c r="I312" i="3"/>
  <c r="J312" i="3" s="1"/>
  <c r="I314" i="3"/>
  <c r="I316" i="3"/>
  <c r="J316" i="3" s="1"/>
  <c r="I318" i="3"/>
  <c r="J318" i="3" s="1"/>
  <c r="I334" i="3"/>
  <c r="J334" i="3" s="1"/>
  <c r="I343" i="3"/>
  <c r="J343" i="3" s="1"/>
  <c r="I345" i="3"/>
  <c r="J345" i="3" s="1"/>
  <c r="I347" i="3"/>
  <c r="J347" i="3" s="1"/>
  <c r="I349" i="3"/>
  <c r="J349" i="3" s="1"/>
  <c r="I351" i="3"/>
  <c r="I353" i="3"/>
  <c r="J353" i="3" s="1"/>
  <c r="I355" i="3"/>
  <c r="J355" i="3" s="1"/>
  <c r="I357" i="3"/>
  <c r="J357" i="3" s="1"/>
  <c r="I359" i="3"/>
  <c r="I363" i="3"/>
  <c r="J363" i="3" s="1"/>
  <c r="I365" i="3"/>
  <c r="J365" i="3" s="1"/>
  <c r="I367" i="3"/>
  <c r="J367" i="3" s="1"/>
  <c r="I369" i="3"/>
  <c r="J369" i="3" s="1"/>
  <c r="I371" i="3"/>
  <c r="J371" i="3" s="1"/>
  <c r="I373" i="3"/>
  <c r="J373" i="3" s="1"/>
  <c r="I375" i="3"/>
  <c r="J375" i="3" s="1"/>
  <c r="I377" i="3"/>
  <c r="I379" i="3"/>
  <c r="J379" i="3" s="1"/>
  <c r="I381" i="3"/>
  <c r="J381" i="3" s="1"/>
  <c r="I383" i="3"/>
  <c r="J383" i="3" s="1"/>
  <c r="I385" i="3"/>
  <c r="I387" i="3"/>
  <c r="I389" i="3"/>
  <c r="J389" i="3" s="1"/>
  <c r="I391" i="3"/>
  <c r="J391" i="3" s="1"/>
  <c r="I393" i="3"/>
  <c r="I395" i="3"/>
  <c r="J395" i="3" s="1"/>
  <c r="I397" i="3"/>
  <c r="J397" i="3" s="1"/>
  <c r="I399" i="3"/>
  <c r="J399" i="3" s="1"/>
  <c r="I401" i="3"/>
  <c r="I403" i="3"/>
  <c r="J403" i="3" s="1"/>
  <c r="I405" i="3"/>
  <c r="J405" i="3" s="1"/>
  <c r="I407" i="3"/>
  <c r="J407" i="3" s="1"/>
  <c r="I409" i="3"/>
  <c r="I411" i="3"/>
  <c r="J411" i="3" s="1"/>
  <c r="I413" i="3"/>
  <c r="J413" i="3" s="1"/>
  <c r="I415" i="3"/>
  <c r="J415" i="3" s="1"/>
  <c r="I417" i="3"/>
  <c r="I419" i="3"/>
  <c r="J419" i="3" s="1"/>
  <c r="I421" i="3"/>
  <c r="J421" i="3" s="1"/>
  <c r="I423" i="3"/>
  <c r="J423" i="3" s="1"/>
  <c r="I425" i="3"/>
  <c r="I427" i="3"/>
  <c r="J427" i="3" s="1"/>
  <c r="I429" i="3"/>
  <c r="J429" i="3" s="1"/>
  <c r="I431" i="3"/>
  <c r="J431" i="3" s="1"/>
  <c r="I433" i="3"/>
  <c r="I435" i="3"/>
  <c r="J435" i="3" s="1"/>
  <c r="I437" i="3"/>
  <c r="J437" i="3" s="1"/>
  <c r="I439" i="3"/>
  <c r="J439" i="3" s="1"/>
  <c r="I441" i="3"/>
  <c r="I443" i="3"/>
  <c r="J443" i="3" s="1"/>
  <c r="I445" i="3"/>
  <c r="J445" i="3" s="1"/>
  <c r="I447" i="3"/>
  <c r="J447" i="3" s="1"/>
  <c r="I449" i="3"/>
  <c r="I451" i="3"/>
  <c r="I453" i="3"/>
  <c r="J453" i="3" s="1"/>
  <c r="I455" i="3"/>
  <c r="J455" i="3" s="1"/>
  <c r="I457" i="3"/>
  <c r="I459" i="3"/>
  <c r="J459" i="3" s="1"/>
  <c r="I461" i="3"/>
  <c r="J461" i="3" s="1"/>
  <c r="I463" i="3"/>
  <c r="J463" i="3" s="1"/>
  <c r="I465" i="3"/>
  <c r="I467" i="3"/>
  <c r="J467" i="3" s="1"/>
  <c r="I469" i="3"/>
  <c r="J469" i="3" s="1"/>
  <c r="I471" i="3"/>
  <c r="J471" i="3" s="1"/>
  <c r="I473" i="3"/>
  <c r="I475" i="3"/>
  <c r="J475" i="3" s="1"/>
  <c r="I477" i="3"/>
  <c r="J477" i="3" s="1"/>
  <c r="I479" i="3"/>
  <c r="J479" i="3" s="1"/>
  <c r="I481" i="3"/>
  <c r="I483" i="3"/>
  <c r="J483" i="3" s="1"/>
  <c r="I485" i="3"/>
  <c r="J485" i="3" s="1"/>
  <c r="I487" i="3"/>
  <c r="J487" i="3" s="1"/>
  <c r="I489" i="3"/>
  <c r="I491" i="3"/>
  <c r="J491" i="3" s="1"/>
  <c r="I493" i="3"/>
  <c r="J493" i="3" s="1"/>
  <c r="I495" i="3"/>
  <c r="J495" i="3" s="1"/>
  <c r="I497" i="3"/>
  <c r="I499" i="3"/>
  <c r="J499" i="3" s="1"/>
  <c r="I501" i="3"/>
  <c r="J501" i="3" s="1"/>
  <c r="I503" i="3"/>
  <c r="J503" i="3" s="1"/>
  <c r="I505" i="3"/>
  <c r="I507" i="3"/>
  <c r="J507" i="3" s="1"/>
  <c r="I509" i="3"/>
  <c r="J509" i="3" s="1"/>
  <c r="I511" i="3"/>
  <c r="J511" i="3" s="1"/>
  <c r="I513" i="3"/>
  <c r="I519" i="3"/>
  <c r="J519" i="3" s="1"/>
  <c r="I523" i="3"/>
  <c r="J523" i="3" s="1"/>
  <c r="I525" i="3"/>
  <c r="J525" i="3" s="1"/>
  <c r="I527" i="3"/>
  <c r="I531" i="3"/>
  <c r="J531" i="3" s="1"/>
  <c r="I535" i="3"/>
  <c r="J535" i="3" s="1"/>
  <c r="I537" i="3"/>
  <c r="J537" i="3" s="1"/>
  <c r="I539" i="3"/>
  <c r="I541" i="3"/>
  <c r="J541" i="3" s="1"/>
  <c r="I543" i="3"/>
  <c r="J543" i="3" s="1"/>
  <c r="I545" i="3"/>
  <c r="J545" i="3" s="1"/>
  <c r="I547" i="3"/>
  <c r="I549" i="3"/>
  <c r="J549" i="3" s="1"/>
  <c r="I551" i="3"/>
  <c r="J551" i="3" s="1"/>
  <c r="I553" i="3"/>
  <c r="J553" i="3" s="1"/>
  <c r="I555" i="3"/>
  <c r="I566" i="3"/>
  <c r="J566" i="3" s="1"/>
  <c r="I568" i="3"/>
  <c r="J568" i="3" s="1"/>
  <c r="I570" i="3"/>
  <c r="J570" i="3" s="1"/>
  <c r="I572" i="3"/>
  <c r="J572" i="3" s="1"/>
  <c r="I574" i="3"/>
  <c r="J574" i="3" s="1"/>
  <c r="I576" i="3"/>
  <c r="J576" i="3" s="1"/>
  <c r="I578" i="3"/>
  <c r="J578" i="3" s="1"/>
  <c r="I580" i="3"/>
  <c r="I582" i="3"/>
  <c r="J582" i="3" s="1"/>
  <c r="I584" i="3"/>
  <c r="J584" i="3" s="1"/>
  <c r="I586" i="3"/>
  <c r="J586" i="3" s="1"/>
  <c r="I588" i="3"/>
  <c r="J588" i="3" s="1"/>
  <c r="I590" i="3"/>
  <c r="J590" i="3" s="1"/>
  <c r="I592" i="3"/>
  <c r="J592" i="3" s="1"/>
  <c r="I594" i="3"/>
  <c r="J594" i="3" s="1"/>
  <c r="I596" i="3"/>
  <c r="I598" i="3"/>
  <c r="J598" i="3" s="1"/>
  <c r="I600" i="3"/>
  <c r="J600" i="3" s="1"/>
  <c r="I602" i="3"/>
  <c r="J602" i="3" s="1"/>
  <c r="I604" i="3"/>
  <c r="I606" i="3"/>
  <c r="J606" i="3" s="1"/>
  <c r="I608" i="3"/>
  <c r="J608" i="3" s="1"/>
  <c r="I610" i="3"/>
  <c r="J610" i="3" s="1"/>
  <c r="I612" i="3"/>
  <c r="I614" i="3"/>
  <c r="I616" i="3"/>
  <c r="J616" i="3" s="1"/>
  <c r="I618" i="3"/>
  <c r="J618" i="3" s="1"/>
  <c r="I620" i="3"/>
  <c r="I622" i="3"/>
  <c r="J622" i="3" s="1"/>
  <c r="I624" i="3"/>
  <c r="J624" i="3" s="1"/>
  <c r="I626" i="3"/>
  <c r="J626" i="3" s="1"/>
  <c r="I628" i="3"/>
  <c r="I630" i="3"/>
  <c r="J630" i="3" s="1"/>
  <c r="I632" i="3"/>
  <c r="J632" i="3" s="1"/>
  <c r="I634" i="3"/>
  <c r="J634" i="3" s="1"/>
  <c r="I636" i="3"/>
  <c r="I638" i="3"/>
  <c r="J638" i="3" s="1"/>
  <c r="I640" i="3"/>
  <c r="J640" i="3" s="1"/>
  <c r="I642" i="3"/>
  <c r="J642" i="3" s="1"/>
  <c r="I644" i="3"/>
  <c r="I646" i="3"/>
  <c r="J646" i="3" s="1"/>
  <c r="I648" i="3"/>
  <c r="J648" i="3" s="1"/>
  <c r="I650" i="3"/>
  <c r="J650" i="3" s="1"/>
  <c r="I652" i="3"/>
  <c r="I654" i="3"/>
  <c r="J654" i="3" s="1"/>
  <c r="I656" i="3"/>
  <c r="J656" i="3" s="1"/>
  <c r="I658" i="3"/>
  <c r="J658" i="3" s="1"/>
  <c r="I660" i="3"/>
  <c r="I662" i="3"/>
  <c r="J662" i="3" s="1"/>
  <c r="I664" i="3"/>
  <c r="J664" i="3" s="1"/>
  <c r="I666" i="3"/>
  <c r="J666" i="3" s="1"/>
  <c r="I668" i="3"/>
  <c r="I672" i="3"/>
  <c r="J672" i="3" s="1"/>
  <c r="I675" i="3"/>
  <c r="J675" i="3" s="1"/>
  <c r="I680" i="3"/>
  <c r="J680" i="3" s="1"/>
  <c r="I682" i="3"/>
  <c r="I684" i="3"/>
  <c r="J684" i="3" s="1"/>
  <c r="I686" i="3"/>
  <c r="J686" i="3" s="1"/>
  <c r="I688" i="3"/>
  <c r="J688" i="3" s="1"/>
  <c r="I690" i="3"/>
  <c r="I692" i="3"/>
  <c r="J692" i="3" s="1"/>
  <c r="I694" i="3"/>
  <c r="J694" i="3" s="1"/>
  <c r="I700" i="3"/>
  <c r="J700" i="3" s="1"/>
  <c r="I702" i="3"/>
  <c r="I704" i="3"/>
  <c r="J704" i="3" s="1"/>
  <c r="I706" i="3"/>
  <c r="J706" i="3" s="1"/>
  <c r="I708" i="3"/>
  <c r="J708" i="3" s="1"/>
  <c r="I710" i="3"/>
  <c r="I712" i="3"/>
  <c r="J712" i="3" s="1"/>
  <c r="I714" i="3"/>
  <c r="J714" i="3" s="1"/>
  <c r="I716" i="3"/>
  <c r="J716" i="3" s="1"/>
  <c r="I718" i="3"/>
  <c r="J718" i="3" s="1"/>
  <c r="I720" i="3"/>
  <c r="J720" i="3" s="1"/>
  <c r="I722" i="3"/>
  <c r="J722" i="3" s="1"/>
  <c r="I730" i="3"/>
  <c r="J730" i="3" s="1"/>
  <c r="I732" i="3"/>
  <c r="I734" i="3"/>
  <c r="J734" i="3" s="1"/>
  <c r="I736" i="3"/>
  <c r="J736" i="3" s="1"/>
  <c r="I738" i="3"/>
  <c r="J738" i="3" s="1"/>
  <c r="I740" i="3"/>
  <c r="I742" i="3"/>
  <c r="J742" i="3" s="1"/>
  <c r="I744" i="3"/>
  <c r="J744" i="3" s="1"/>
  <c r="I746" i="3"/>
  <c r="J746" i="3" s="1"/>
  <c r="I748" i="3"/>
  <c r="J748" i="3" s="1"/>
  <c r="I750" i="3"/>
  <c r="J750" i="3" s="1"/>
  <c r="I752" i="3"/>
  <c r="J752" i="3" s="1"/>
  <c r="I754" i="3"/>
  <c r="J754" i="3" s="1"/>
  <c r="I756" i="3"/>
  <c r="J756" i="3" s="1"/>
  <c r="I758" i="3"/>
  <c r="J758" i="3" s="1"/>
  <c r="I760" i="3"/>
  <c r="J760" i="3" s="1"/>
  <c r="I762" i="3"/>
  <c r="J762" i="3" s="1"/>
  <c r="I764" i="3"/>
  <c r="J764" i="3" s="1"/>
  <c r="I766" i="3"/>
  <c r="J766" i="3" s="1"/>
  <c r="I768" i="3"/>
  <c r="J768" i="3" s="1"/>
  <c r="I770" i="3"/>
  <c r="J770" i="3" s="1"/>
  <c r="I772" i="3"/>
  <c r="J772" i="3" s="1"/>
  <c r="I777" i="3"/>
  <c r="I779" i="3"/>
  <c r="J779" i="3" s="1"/>
  <c r="I796" i="3"/>
  <c r="J796" i="3" s="1"/>
  <c r="I798" i="3"/>
  <c r="J798" i="3" s="1"/>
  <c r="I800" i="3"/>
  <c r="J800" i="3" s="1"/>
  <c r="I802" i="3"/>
  <c r="J802" i="3" s="1"/>
  <c r="I804" i="3"/>
  <c r="J804" i="3" s="1"/>
  <c r="I806" i="3"/>
  <c r="J806" i="3" s="1"/>
  <c r="I808" i="3"/>
  <c r="J808" i="3" s="1"/>
  <c r="I810" i="3"/>
  <c r="J810" i="3" s="1"/>
  <c r="I812" i="3"/>
  <c r="J812" i="3" s="1"/>
  <c r="I815" i="3"/>
  <c r="I817" i="3"/>
  <c r="J817" i="3" s="1"/>
  <c r="I819" i="3"/>
  <c r="J819" i="3" s="1"/>
  <c r="I821" i="3"/>
  <c r="J821" i="3" s="1"/>
  <c r="I823" i="3"/>
  <c r="J823" i="3" s="1"/>
  <c r="I825" i="3"/>
  <c r="J825" i="3" s="1"/>
  <c r="I827" i="3"/>
  <c r="J827" i="3" s="1"/>
  <c r="I830" i="3"/>
  <c r="J830" i="3" s="1"/>
  <c r="I832" i="3"/>
  <c r="I834" i="3"/>
  <c r="J834" i="3" s="1"/>
  <c r="I836" i="3"/>
  <c r="J836" i="3" s="1"/>
  <c r="I838" i="3"/>
  <c r="J838" i="3" s="1"/>
  <c r="I848" i="3"/>
  <c r="I859" i="3"/>
  <c r="J859" i="3" s="1"/>
  <c r="I861" i="3"/>
  <c r="J861" i="3" s="1"/>
  <c r="I863" i="3"/>
  <c r="J863" i="3" s="1"/>
  <c r="I867" i="3"/>
  <c r="J867" i="3" s="1"/>
  <c r="I869" i="3"/>
  <c r="I872" i="3"/>
  <c r="J872" i="3" s="1"/>
  <c r="I875" i="3"/>
  <c r="J875" i="3" s="1"/>
  <c r="I877" i="3"/>
  <c r="I879" i="3"/>
  <c r="J879" i="3" s="1"/>
  <c r="I881" i="3"/>
  <c r="J881" i="3" s="1"/>
  <c r="I883" i="3"/>
  <c r="J883" i="3" s="1"/>
  <c r="I885" i="3"/>
  <c r="I893" i="3"/>
  <c r="J893" i="3" s="1"/>
  <c r="I895" i="3"/>
  <c r="J895" i="3" s="1"/>
  <c r="I897" i="3"/>
  <c r="J897" i="3" s="1"/>
  <c r="I899" i="3"/>
  <c r="J899" i="3" s="1"/>
  <c r="I901" i="3"/>
  <c r="J901" i="3" s="1"/>
  <c r="I910" i="3"/>
  <c r="J910" i="3" s="1"/>
  <c r="I912" i="3"/>
  <c r="J912" i="3" s="1"/>
  <c r="I914" i="3"/>
  <c r="J914" i="3" s="1"/>
  <c r="I916" i="3"/>
  <c r="J916" i="3" s="1"/>
  <c r="I929" i="3"/>
  <c r="J929" i="3" s="1"/>
  <c r="I931" i="3"/>
  <c r="J931" i="3" s="1"/>
  <c r="I933" i="3"/>
  <c r="J933" i="3" s="1"/>
  <c r="I935" i="3"/>
  <c r="J935" i="3" s="1"/>
  <c r="I937" i="3"/>
  <c r="J937" i="3" s="1"/>
  <c r="I939" i="3"/>
  <c r="J939" i="3" s="1"/>
  <c r="I946" i="3"/>
  <c r="I948" i="3"/>
  <c r="J948" i="3" s="1"/>
  <c r="I950" i="3"/>
  <c r="J950" i="3" s="1"/>
  <c r="I952" i="3"/>
  <c r="J952" i="3" s="1"/>
  <c r="I954" i="3"/>
  <c r="J954" i="3" s="1"/>
  <c r="I956" i="3"/>
  <c r="J956" i="3" s="1"/>
  <c r="I958" i="3"/>
  <c r="J958" i="3" s="1"/>
  <c r="I981" i="3"/>
  <c r="J981" i="3" s="1"/>
  <c r="I983" i="3"/>
  <c r="I985" i="3"/>
  <c r="J985" i="3" s="1"/>
  <c r="I987" i="3"/>
  <c r="J987" i="3" s="1"/>
  <c r="I1001" i="3"/>
  <c r="J1001" i="3" s="1"/>
  <c r="I1003" i="3"/>
  <c r="J1003" i="3" s="1"/>
  <c r="I1005" i="3"/>
  <c r="J1005" i="3" s="1"/>
  <c r="I1007" i="3"/>
  <c r="J1007" i="3" s="1"/>
  <c r="I1009" i="3"/>
  <c r="J1009" i="3" s="1"/>
  <c r="I1011" i="3"/>
  <c r="I1013" i="3"/>
  <c r="J1013" i="3" s="1"/>
  <c r="I1015" i="3"/>
  <c r="J1015" i="3" s="1"/>
  <c r="I1018" i="3"/>
  <c r="J1018" i="3" s="1"/>
  <c r="I1023" i="3"/>
  <c r="J1023" i="3" s="1"/>
  <c r="I1026" i="3"/>
  <c r="J1026" i="3" s="1"/>
  <c r="I1040" i="3"/>
  <c r="J1040" i="3" s="1"/>
  <c r="I1042" i="3"/>
  <c r="J1042" i="3" s="1"/>
  <c r="I1044" i="3"/>
  <c r="J1044" i="3" s="1"/>
  <c r="I1046" i="3"/>
  <c r="I1048" i="3"/>
  <c r="J1048" i="3" s="1"/>
  <c r="I1050" i="3"/>
  <c r="J1050" i="3" s="1"/>
  <c r="I1052" i="3"/>
  <c r="I1054" i="3"/>
  <c r="J1054" i="3" s="1"/>
  <c r="I1056" i="3"/>
  <c r="J1056" i="3" s="1"/>
  <c r="I1058" i="3"/>
  <c r="J1058" i="3" s="1"/>
  <c r="I1060" i="3"/>
  <c r="I1062" i="3"/>
  <c r="J1062" i="3" s="1"/>
  <c r="I1064" i="3"/>
  <c r="J1064" i="3" s="1"/>
  <c r="I1066" i="3"/>
  <c r="J1066" i="3" s="1"/>
  <c r="I1068" i="3"/>
  <c r="I1070" i="3"/>
  <c r="I1072" i="3"/>
  <c r="J1072" i="3" s="1"/>
  <c r="I1074" i="3"/>
  <c r="J1074" i="3" s="1"/>
  <c r="I1076" i="3"/>
  <c r="J1076" i="3" s="1"/>
  <c r="I1078" i="3"/>
  <c r="I1080" i="3"/>
  <c r="J1080" i="3" s="1"/>
  <c r="I1082" i="3"/>
  <c r="J1082" i="3" s="1"/>
  <c r="I1084" i="3"/>
  <c r="I1086" i="3"/>
  <c r="J1086" i="3" s="1"/>
  <c r="I1089" i="3"/>
  <c r="J1089" i="3" s="1"/>
  <c r="I1091" i="3"/>
  <c r="J1091" i="3" s="1"/>
  <c r="I1093" i="3"/>
  <c r="I1095" i="3"/>
  <c r="J1095" i="3" s="1"/>
  <c r="I1097" i="3"/>
  <c r="J1097" i="3" s="1"/>
  <c r="I1099" i="3"/>
  <c r="J1099" i="3" s="1"/>
  <c r="I1101" i="3"/>
  <c r="I1103" i="3"/>
  <c r="J1103" i="3" s="1"/>
  <c r="I1105" i="3"/>
  <c r="J1105" i="3" s="1"/>
  <c r="I1107" i="3"/>
  <c r="J1107" i="3" s="1"/>
  <c r="I1109" i="3"/>
  <c r="I1111" i="3"/>
  <c r="J1111" i="3" s="1"/>
  <c r="I1113" i="3"/>
  <c r="J1113" i="3" s="1"/>
  <c r="I1115" i="3"/>
  <c r="J1115" i="3" s="1"/>
  <c r="I1117" i="3"/>
  <c r="I1119" i="3"/>
  <c r="J1119" i="3" s="1"/>
  <c r="I1121" i="3"/>
  <c r="J1121" i="3" s="1"/>
  <c r="I286" i="3"/>
  <c r="J286" i="3" s="1"/>
  <c r="I296" i="3"/>
  <c r="J296" i="3" s="1"/>
  <c r="I298" i="3"/>
  <c r="J298" i="3" s="1"/>
  <c r="I305" i="3"/>
  <c r="J305" i="3" s="1"/>
  <c r="I307" i="3"/>
  <c r="J307" i="3" s="1"/>
  <c r="I309" i="3"/>
  <c r="J309" i="3" s="1"/>
  <c r="I311" i="3"/>
  <c r="J311" i="3" s="1"/>
  <c r="I313" i="3"/>
  <c r="J313" i="3" s="1"/>
  <c r="I315" i="3"/>
  <c r="J315" i="3" s="1"/>
  <c r="I317" i="3"/>
  <c r="J317" i="3" s="1"/>
  <c r="I319" i="3"/>
  <c r="J319" i="3" s="1"/>
  <c r="I342" i="3"/>
  <c r="J342" i="3" s="1"/>
  <c r="I344" i="3"/>
  <c r="J344" i="3" s="1"/>
  <c r="I346" i="3"/>
  <c r="I348" i="3"/>
  <c r="J348" i="3" s="1"/>
  <c r="I350" i="3"/>
  <c r="J350" i="3" s="1"/>
  <c r="I352" i="3"/>
  <c r="J352" i="3" s="1"/>
  <c r="I354" i="3"/>
  <c r="I356" i="3"/>
  <c r="J356" i="3" s="1"/>
  <c r="I358" i="3"/>
  <c r="J358" i="3" s="1"/>
  <c r="I362" i="3"/>
  <c r="J362" i="3" s="1"/>
  <c r="I364" i="3"/>
  <c r="J364" i="3" s="1"/>
  <c r="I366" i="3"/>
  <c r="J366" i="3" s="1"/>
  <c r="I368" i="3"/>
  <c r="J368" i="3" s="1"/>
  <c r="I370" i="3"/>
  <c r="J370" i="3" s="1"/>
  <c r="I372" i="3"/>
  <c r="I374" i="3"/>
  <c r="J374" i="3" s="1"/>
  <c r="I376" i="3"/>
  <c r="J376" i="3" s="1"/>
  <c r="I378" i="3"/>
  <c r="J378" i="3" s="1"/>
  <c r="I380" i="3"/>
  <c r="I382" i="3"/>
  <c r="J382" i="3" s="1"/>
  <c r="I384" i="3"/>
  <c r="J384" i="3" s="1"/>
  <c r="I386" i="3"/>
  <c r="J386" i="3" s="1"/>
  <c r="I388" i="3"/>
  <c r="J388" i="3" s="1"/>
  <c r="I390" i="3"/>
  <c r="J390" i="3" s="1"/>
  <c r="I392" i="3"/>
  <c r="J392" i="3" s="1"/>
  <c r="I394" i="3"/>
  <c r="J394" i="3" s="1"/>
  <c r="I396" i="3"/>
  <c r="I398" i="3"/>
  <c r="J398" i="3" s="1"/>
  <c r="I400" i="3"/>
  <c r="J400" i="3" s="1"/>
  <c r="I402" i="3"/>
  <c r="J402" i="3" s="1"/>
  <c r="I1164" i="3"/>
  <c r="J1164" i="3" s="1"/>
  <c r="I1166" i="3"/>
  <c r="J1166" i="3" s="1"/>
  <c r="I1168" i="3"/>
  <c r="J1168" i="3" s="1"/>
  <c r="I1170" i="3"/>
  <c r="J1170" i="3" s="1"/>
  <c r="I1172" i="3"/>
  <c r="J1172" i="3" s="1"/>
  <c r="I1174" i="3"/>
  <c r="I1176" i="3"/>
  <c r="J1176" i="3" s="1"/>
  <c r="I1178" i="3"/>
  <c r="J1178" i="3" s="1"/>
  <c r="I1180" i="3"/>
  <c r="J1180" i="3" s="1"/>
  <c r="I1182" i="3"/>
  <c r="J1182" i="3" s="1"/>
  <c r="I1184" i="3"/>
  <c r="J1184" i="3" s="1"/>
  <c r="I1186" i="3"/>
  <c r="J1186" i="3" s="1"/>
  <c r="I1188" i="3"/>
  <c r="J1188" i="3" s="1"/>
  <c r="I1190" i="3"/>
  <c r="J1190" i="3" s="1"/>
  <c r="I1192" i="3"/>
  <c r="J1192" i="3" s="1"/>
  <c r="I1194" i="3"/>
  <c r="J1194" i="3" s="1"/>
  <c r="I1196" i="3"/>
  <c r="I1198" i="3"/>
  <c r="J1198" i="3" s="1"/>
  <c r="I1200" i="3"/>
  <c r="J1200" i="3" s="1"/>
  <c r="I1202" i="3"/>
  <c r="J1202" i="3" s="1"/>
  <c r="I1204" i="3"/>
  <c r="I1206" i="3"/>
  <c r="J1206" i="3" s="1"/>
  <c r="I1208" i="3"/>
  <c r="J1208" i="3" s="1"/>
  <c r="I1210" i="3"/>
  <c r="J1210" i="3" s="1"/>
  <c r="I1212" i="3"/>
  <c r="J1212" i="3" s="1"/>
  <c r="I1214" i="3"/>
  <c r="J1214" i="3" s="1"/>
  <c r="I1216" i="3"/>
  <c r="J1216" i="3" s="1"/>
  <c r="I1218" i="3"/>
  <c r="J1218" i="3" s="1"/>
  <c r="I1220" i="3"/>
  <c r="J1220" i="3" s="1"/>
  <c r="I1222" i="3"/>
  <c r="J1222" i="3" s="1"/>
  <c r="I1224" i="3"/>
  <c r="J1224" i="3" s="1"/>
  <c r="I1226" i="3"/>
  <c r="J1226" i="3" s="1"/>
  <c r="I1228" i="3"/>
  <c r="J1228" i="3" s="1"/>
  <c r="I1230" i="3"/>
  <c r="J1230" i="3" s="1"/>
  <c r="I1232" i="3"/>
  <c r="J1232" i="3" s="1"/>
  <c r="I1234" i="3"/>
  <c r="J1234" i="3" s="1"/>
  <c r="I1236" i="3"/>
  <c r="J1236" i="3" s="1"/>
  <c r="I1238" i="3"/>
  <c r="J1238" i="3" s="1"/>
  <c r="I1240" i="3"/>
  <c r="J1240" i="3" s="1"/>
  <c r="I1242" i="3"/>
  <c r="J1242" i="3" s="1"/>
  <c r="I1244" i="3"/>
  <c r="J1244" i="3" s="1"/>
  <c r="I1246" i="3"/>
  <c r="J1246" i="3" s="1"/>
  <c r="I1248" i="3"/>
  <c r="J1248" i="3" s="1"/>
  <c r="I1250" i="3"/>
  <c r="J1250" i="3" s="1"/>
  <c r="I1252" i="3"/>
  <c r="I1254" i="3"/>
  <c r="J1254" i="3" s="1"/>
  <c r="I1256" i="3"/>
  <c r="J1256" i="3" s="1"/>
  <c r="I1258" i="3"/>
  <c r="J1258" i="3" s="1"/>
  <c r="I1260" i="3"/>
  <c r="J1260" i="3" s="1"/>
  <c r="I1262" i="3"/>
  <c r="J1262" i="3" s="1"/>
  <c r="I1264" i="3"/>
  <c r="J1264" i="3" s="1"/>
  <c r="I1266" i="3"/>
  <c r="J1266" i="3" s="1"/>
  <c r="I1268" i="3"/>
  <c r="J1268" i="3" s="1"/>
  <c r="I1270" i="3"/>
  <c r="J1270" i="3" s="1"/>
  <c r="I1272" i="3"/>
  <c r="J1272" i="3" s="1"/>
  <c r="I1274" i="3"/>
  <c r="J1274" i="3" s="1"/>
  <c r="I1276" i="3"/>
  <c r="I521" i="3"/>
  <c r="J521" i="3" s="1"/>
  <c r="I1021" i="3"/>
  <c r="J1021" i="3" s="1"/>
  <c r="I404" i="3"/>
  <c r="J404" i="3" s="1"/>
  <c r="I406" i="3"/>
  <c r="J406" i="3" s="1"/>
  <c r="I408" i="3"/>
  <c r="J408" i="3" s="1"/>
  <c r="I410" i="3"/>
  <c r="J410" i="3" s="1"/>
  <c r="I412" i="3"/>
  <c r="J412" i="3" s="1"/>
  <c r="I414" i="3"/>
  <c r="I416" i="3"/>
  <c r="J416" i="3" s="1"/>
  <c r="I418" i="3"/>
  <c r="J418" i="3" s="1"/>
  <c r="I420" i="3"/>
  <c r="J420" i="3" s="1"/>
  <c r="I422" i="3"/>
  <c r="J422" i="3" s="1"/>
  <c r="I424" i="3"/>
  <c r="J424" i="3" s="1"/>
  <c r="I426" i="3"/>
  <c r="J426" i="3" s="1"/>
  <c r="I428" i="3"/>
  <c r="J428" i="3" s="1"/>
  <c r="I430" i="3"/>
  <c r="J430" i="3" s="1"/>
  <c r="I432" i="3"/>
  <c r="J432" i="3" s="1"/>
  <c r="I434" i="3"/>
  <c r="J434" i="3" s="1"/>
  <c r="I436" i="3"/>
  <c r="J436" i="3" s="1"/>
  <c r="I438" i="3"/>
  <c r="J438" i="3" s="1"/>
  <c r="I440" i="3"/>
  <c r="J440" i="3" s="1"/>
  <c r="I442" i="3"/>
  <c r="J442" i="3" s="1"/>
  <c r="I444" i="3"/>
  <c r="J444" i="3" s="1"/>
  <c r="I446" i="3"/>
  <c r="J446" i="3" s="1"/>
  <c r="I448" i="3"/>
  <c r="J448" i="3" s="1"/>
  <c r="I450" i="3"/>
  <c r="J450" i="3" s="1"/>
  <c r="I452" i="3"/>
  <c r="J452" i="3" s="1"/>
  <c r="I454" i="3"/>
  <c r="I456" i="3"/>
  <c r="J456" i="3" s="1"/>
  <c r="I458" i="3"/>
  <c r="J458" i="3" s="1"/>
  <c r="I460" i="3"/>
  <c r="J460" i="3" s="1"/>
  <c r="I462" i="3"/>
  <c r="J462" i="3" s="1"/>
  <c r="I464" i="3"/>
  <c r="J464" i="3" s="1"/>
  <c r="I466" i="3"/>
  <c r="J466" i="3" s="1"/>
  <c r="I468" i="3"/>
  <c r="J468" i="3" s="1"/>
  <c r="I470" i="3"/>
  <c r="J470" i="3" s="1"/>
  <c r="I472" i="3"/>
  <c r="J472" i="3" s="1"/>
  <c r="I474" i="3"/>
  <c r="J474" i="3" s="1"/>
  <c r="I476" i="3"/>
  <c r="J476" i="3" s="1"/>
  <c r="I478" i="3"/>
  <c r="I480" i="3"/>
  <c r="J480" i="3" s="1"/>
  <c r="I482" i="3"/>
  <c r="J482" i="3" s="1"/>
  <c r="I484" i="3"/>
  <c r="J484" i="3" s="1"/>
  <c r="I486" i="3"/>
  <c r="I488" i="3"/>
  <c r="J488" i="3" s="1"/>
  <c r="I490" i="3"/>
  <c r="J490" i="3" s="1"/>
  <c r="I492" i="3"/>
  <c r="J492" i="3" s="1"/>
  <c r="I494" i="3"/>
  <c r="I496" i="3"/>
  <c r="J496" i="3" s="1"/>
  <c r="I498" i="3"/>
  <c r="J498" i="3" s="1"/>
  <c r="I500" i="3"/>
  <c r="J500" i="3" s="1"/>
  <c r="I502" i="3"/>
  <c r="J502" i="3" s="1"/>
  <c r="I504" i="3"/>
  <c r="J504" i="3" s="1"/>
  <c r="I506" i="3"/>
  <c r="J506" i="3" s="1"/>
  <c r="I508" i="3"/>
  <c r="J508" i="3" s="1"/>
  <c r="I510" i="3"/>
  <c r="I512" i="3"/>
  <c r="J512" i="3" s="1"/>
  <c r="I518" i="3"/>
  <c r="J518" i="3" s="1"/>
  <c r="I520" i="3"/>
  <c r="J520" i="3" s="1"/>
  <c r="I522" i="3"/>
  <c r="I524" i="3"/>
  <c r="J524" i="3" s="1"/>
  <c r="I526" i="3"/>
  <c r="J526" i="3" s="1"/>
  <c r="I528" i="3"/>
  <c r="J528" i="3" s="1"/>
  <c r="I534" i="3"/>
  <c r="I536" i="3"/>
  <c r="J536" i="3" s="1"/>
  <c r="I538" i="3"/>
  <c r="J538" i="3" s="1"/>
  <c r="I540" i="3"/>
  <c r="J540" i="3" s="1"/>
  <c r="I542" i="3"/>
  <c r="J542" i="3" s="1"/>
  <c r="I544" i="3"/>
  <c r="J544" i="3" s="1"/>
  <c r="I546" i="3"/>
  <c r="J546" i="3" s="1"/>
  <c r="I548" i="3"/>
  <c r="J548" i="3" s="1"/>
  <c r="I550" i="3"/>
  <c r="I552" i="3"/>
  <c r="J552" i="3" s="1"/>
  <c r="I554" i="3"/>
  <c r="J554" i="3" s="1"/>
  <c r="I556" i="3"/>
  <c r="J556" i="3" s="1"/>
  <c r="I567" i="3"/>
  <c r="I569" i="3"/>
  <c r="J569" i="3" s="1"/>
  <c r="I571" i="3"/>
  <c r="J571" i="3" s="1"/>
  <c r="I573" i="3"/>
  <c r="J573" i="3" s="1"/>
  <c r="I575" i="3"/>
  <c r="I577" i="3"/>
  <c r="J577" i="3" s="1"/>
  <c r="I579" i="3"/>
  <c r="J579" i="3" s="1"/>
  <c r="I581" i="3"/>
  <c r="J581" i="3" s="1"/>
  <c r="I583" i="3"/>
  <c r="I585" i="3"/>
  <c r="J585" i="3" s="1"/>
  <c r="I587" i="3"/>
  <c r="J587" i="3" s="1"/>
  <c r="I589" i="3"/>
  <c r="J589" i="3" s="1"/>
  <c r="I591" i="3"/>
  <c r="I593" i="3"/>
  <c r="J593" i="3" s="1"/>
  <c r="I595" i="3"/>
  <c r="J595" i="3" s="1"/>
  <c r="I597" i="3"/>
  <c r="J597" i="3" s="1"/>
  <c r="I599" i="3"/>
  <c r="I601" i="3"/>
  <c r="J601" i="3" s="1"/>
  <c r="I603" i="3"/>
  <c r="J603" i="3" s="1"/>
  <c r="I605" i="3"/>
  <c r="J605" i="3" s="1"/>
  <c r="I607" i="3"/>
  <c r="I609" i="3"/>
  <c r="J609" i="3" s="1"/>
  <c r="I611" i="3"/>
  <c r="J611" i="3" s="1"/>
  <c r="I613" i="3"/>
  <c r="J613" i="3" s="1"/>
  <c r="I615" i="3"/>
  <c r="I617" i="3"/>
  <c r="J617" i="3" s="1"/>
  <c r="I619" i="3"/>
  <c r="J619" i="3" s="1"/>
  <c r="I621" i="3"/>
  <c r="J621" i="3" s="1"/>
  <c r="I623" i="3"/>
  <c r="I625" i="3"/>
  <c r="J625" i="3" s="1"/>
  <c r="I627" i="3"/>
  <c r="J627" i="3" s="1"/>
  <c r="I629" i="3"/>
  <c r="J629" i="3" s="1"/>
  <c r="I631" i="3"/>
  <c r="I633" i="3"/>
  <c r="J633" i="3" s="1"/>
  <c r="I635" i="3"/>
  <c r="J635" i="3" s="1"/>
  <c r="I637" i="3"/>
  <c r="J637" i="3" s="1"/>
  <c r="I639" i="3"/>
  <c r="I641" i="3"/>
  <c r="J641" i="3" s="1"/>
  <c r="I643" i="3"/>
  <c r="J643" i="3" s="1"/>
  <c r="I645" i="3"/>
  <c r="J645" i="3" s="1"/>
  <c r="I647" i="3"/>
  <c r="I649" i="3"/>
  <c r="J649" i="3" s="1"/>
  <c r="I651" i="3"/>
  <c r="J651" i="3" s="1"/>
  <c r="I653" i="3"/>
  <c r="J653" i="3" s="1"/>
  <c r="I655" i="3"/>
  <c r="I657" i="3"/>
  <c r="J657" i="3" s="1"/>
  <c r="I659" i="3"/>
  <c r="J659" i="3" s="1"/>
  <c r="I661" i="3"/>
  <c r="J661" i="3" s="1"/>
  <c r="I663" i="3"/>
  <c r="I665" i="3"/>
  <c r="J665" i="3" s="1"/>
  <c r="I667" i="3"/>
  <c r="J667" i="3" s="1"/>
  <c r="I669" i="3"/>
  <c r="J669" i="3" s="1"/>
  <c r="I673" i="3"/>
  <c r="J673" i="3" s="1"/>
  <c r="I676" i="3"/>
  <c r="J676" i="3" s="1"/>
  <c r="I681" i="3"/>
  <c r="J681" i="3" s="1"/>
  <c r="I683" i="3"/>
  <c r="J683" i="3" s="1"/>
  <c r="I685" i="3"/>
  <c r="J685" i="3" s="1"/>
  <c r="I687" i="3"/>
  <c r="J687" i="3" s="1"/>
  <c r="I689" i="3"/>
  <c r="J689" i="3" s="1"/>
  <c r="I691" i="3"/>
  <c r="J691" i="3" s="1"/>
  <c r="I693" i="3"/>
  <c r="I695" i="3"/>
  <c r="J695" i="3" s="1"/>
  <c r="I701" i="3"/>
  <c r="J701" i="3" s="1"/>
  <c r="I703" i="3"/>
  <c r="J703" i="3" s="1"/>
  <c r="I705" i="3"/>
  <c r="I707" i="3"/>
  <c r="J707" i="3" s="1"/>
  <c r="I709" i="3"/>
  <c r="J709" i="3" s="1"/>
  <c r="I711" i="3"/>
  <c r="J711" i="3" s="1"/>
  <c r="I713" i="3"/>
  <c r="J713" i="3" s="1"/>
  <c r="I715" i="3"/>
  <c r="J715" i="3" s="1"/>
  <c r="I717" i="3"/>
  <c r="J717" i="3" s="1"/>
  <c r="I719" i="3"/>
  <c r="J719" i="3" s="1"/>
  <c r="I721" i="3"/>
  <c r="J721" i="3" s="1"/>
  <c r="I723" i="3"/>
  <c r="J723" i="3" s="1"/>
  <c r="I731" i="3"/>
  <c r="J731" i="3" s="1"/>
  <c r="I733" i="3"/>
  <c r="J733" i="3" s="1"/>
  <c r="I735" i="3"/>
  <c r="J735" i="3" s="1"/>
  <c r="I737" i="3"/>
  <c r="J737" i="3" s="1"/>
  <c r="I739" i="3"/>
  <c r="J739" i="3" s="1"/>
  <c r="I741" i="3"/>
  <c r="J741" i="3" s="1"/>
  <c r="I743" i="3"/>
  <c r="J743" i="3" s="1"/>
  <c r="I745" i="3"/>
  <c r="J745" i="3" s="1"/>
  <c r="I747" i="3"/>
  <c r="J747" i="3" s="1"/>
  <c r="I749" i="3"/>
  <c r="J749" i="3" s="1"/>
  <c r="I751" i="3"/>
  <c r="I753" i="3"/>
  <c r="J753" i="3" s="1"/>
  <c r="I755" i="3"/>
  <c r="J755" i="3" s="1"/>
  <c r="I757" i="3"/>
  <c r="J757" i="3" s="1"/>
  <c r="I759" i="3"/>
  <c r="I761" i="3"/>
  <c r="J761" i="3" s="1"/>
  <c r="I763" i="3"/>
  <c r="J763" i="3" s="1"/>
  <c r="I765" i="3"/>
  <c r="J765" i="3" s="1"/>
  <c r="I767" i="3"/>
  <c r="I769" i="3"/>
  <c r="J769" i="3" s="1"/>
  <c r="I771" i="3"/>
  <c r="J771" i="3" s="1"/>
  <c r="I773" i="3"/>
  <c r="J773" i="3" s="1"/>
  <c r="I778" i="3"/>
  <c r="J778" i="3" s="1"/>
  <c r="I780" i="3"/>
  <c r="J780" i="3" s="1"/>
  <c r="I797" i="3"/>
  <c r="J797" i="3" s="1"/>
  <c r="I799" i="3"/>
  <c r="J799" i="3" s="1"/>
  <c r="I801" i="3"/>
  <c r="I803" i="3"/>
  <c r="J803" i="3" s="1"/>
  <c r="I805" i="3"/>
  <c r="J805" i="3" s="1"/>
  <c r="I807" i="3"/>
  <c r="J807" i="3" s="1"/>
  <c r="I809" i="3"/>
  <c r="I811" i="3"/>
  <c r="J811" i="3" s="1"/>
  <c r="I814" i="3"/>
  <c r="J814" i="3" s="1"/>
  <c r="I816" i="3"/>
  <c r="J816" i="3" s="1"/>
  <c r="I818" i="3"/>
  <c r="J818" i="3" s="1"/>
  <c r="I820" i="3"/>
  <c r="J820" i="3" s="1"/>
  <c r="I822" i="3"/>
  <c r="J822" i="3" s="1"/>
  <c r="I824" i="3"/>
  <c r="J824" i="3" s="1"/>
  <c r="I826" i="3"/>
  <c r="J826" i="3" s="1"/>
  <c r="I829" i="3"/>
  <c r="J829" i="3" s="1"/>
  <c r="I831" i="3"/>
  <c r="J831" i="3" s="1"/>
  <c r="I833" i="3"/>
  <c r="J833" i="3" s="1"/>
  <c r="I835" i="3"/>
  <c r="J835" i="3" s="1"/>
  <c r="I837" i="3"/>
  <c r="J837" i="3" s="1"/>
  <c r="I847" i="3"/>
  <c r="J847" i="3" s="1"/>
  <c r="I849" i="3"/>
  <c r="J849" i="3" s="1"/>
  <c r="I858" i="3"/>
  <c r="I860" i="3"/>
  <c r="J860" i="3" s="1"/>
  <c r="I862" i="3"/>
  <c r="J862" i="3" s="1"/>
  <c r="I865" i="3"/>
  <c r="J865" i="3" s="1"/>
  <c r="I868" i="3"/>
  <c r="J868" i="3" s="1"/>
  <c r="I870" i="3"/>
  <c r="J870" i="3" s="1"/>
  <c r="I874" i="3"/>
  <c r="J874" i="3" s="1"/>
  <c r="I876" i="3"/>
  <c r="J876" i="3" s="1"/>
  <c r="I878" i="3"/>
  <c r="I880" i="3"/>
  <c r="J880" i="3" s="1"/>
  <c r="I882" i="3"/>
  <c r="J882" i="3" s="1"/>
  <c r="I884" i="3"/>
  <c r="J884" i="3" s="1"/>
  <c r="I886" i="3"/>
  <c r="J886" i="3" s="1"/>
  <c r="I894" i="3"/>
  <c r="J894" i="3" s="1"/>
  <c r="I896" i="3"/>
  <c r="J896" i="3" s="1"/>
  <c r="I898" i="3"/>
  <c r="J898" i="3" s="1"/>
  <c r="I900" i="3"/>
  <c r="I906" i="3"/>
  <c r="J906" i="3" s="1"/>
  <c r="I911" i="3"/>
  <c r="J911" i="3" s="1"/>
  <c r="I913" i="3"/>
  <c r="J913" i="3" s="1"/>
  <c r="I915" i="3"/>
  <c r="I928" i="3"/>
  <c r="J928" i="3" s="1"/>
  <c r="I930" i="3"/>
  <c r="J930" i="3" s="1"/>
  <c r="I932" i="3"/>
  <c r="J932" i="3" s="1"/>
  <c r="I934" i="3"/>
  <c r="I936" i="3"/>
  <c r="J936" i="3" s="1"/>
  <c r="I938" i="3"/>
  <c r="J938" i="3" s="1"/>
  <c r="I945" i="3"/>
  <c r="J945" i="3" s="1"/>
  <c r="I947" i="3"/>
  <c r="I949" i="3"/>
  <c r="J949" i="3" s="1"/>
  <c r="I951" i="3"/>
  <c r="J951" i="3" s="1"/>
  <c r="I953" i="3"/>
  <c r="J953" i="3" s="1"/>
  <c r="I955" i="3"/>
  <c r="I957" i="3"/>
  <c r="J957" i="3" s="1"/>
  <c r="I959" i="3"/>
  <c r="J959" i="3" s="1"/>
  <c r="I982" i="3"/>
  <c r="J982" i="3" s="1"/>
  <c r="I984" i="3"/>
  <c r="J984" i="3" s="1"/>
  <c r="I986" i="3"/>
  <c r="J986" i="3" s="1"/>
  <c r="I988" i="3"/>
  <c r="J988" i="3" s="1"/>
  <c r="I1002" i="3"/>
  <c r="J1002" i="3" s="1"/>
  <c r="I1004" i="3"/>
  <c r="J1004" i="3" s="1"/>
  <c r="I1006" i="3"/>
  <c r="J1006" i="3" s="1"/>
  <c r="I1008" i="3"/>
  <c r="J1008" i="3" s="1"/>
  <c r="I1010" i="3"/>
  <c r="J1010" i="3" s="1"/>
  <c r="I1012" i="3"/>
  <c r="I1014" i="3"/>
  <c r="J1014" i="3" s="1"/>
  <c r="I1016" i="3"/>
  <c r="J1016" i="3" s="1"/>
  <c r="I1020" i="3"/>
  <c r="J1020" i="3" s="1"/>
  <c r="I1022" i="3"/>
  <c r="I1025" i="3"/>
  <c r="J1025" i="3" s="1"/>
  <c r="I1027" i="3"/>
  <c r="J1027" i="3" s="1"/>
  <c r="I1041" i="3"/>
  <c r="J1041" i="3" s="1"/>
  <c r="I1043" i="3"/>
  <c r="I1045" i="3"/>
  <c r="J1045" i="3" s="1"/>
  <c r="I1047" i="3"/>
  <c r="J1047" i="3" s="1"/>
  <c r="I1049" i="3"/>
  <c r="J1049" i="3" s="1"/>
  <c r="I1051" i="3"/>
  <c r="I1053" i="3"/>
  <c r="J1053" i="3" s="1"/>
  <c r="I1055" i="3"/>
  <c r="J1055" i="3" s="1"/>
  <c r="I1057" i="3"/>
  <c r="J1057" i="3" s="1"/>
  <c r="I1059" i="3"/>
  <c r="I1061" i="3"/>
  <c r="J1061" i="3" s="1"/>
  <c r="I1063" i="3"/>
  <c r="J1063" i="3" s="1"/>
  <c r="I1065" i="3"/>
  <c r="J1065" i="3" s="1"/>
  <c r="I1067" i="3"/>
  <c r="J1067" i="3" s="1"/>
  <c r="I1069" i="3"/>
  <c r="J1069" i="3" s="1"/>
  <c r="I1071" i="3"/>
  <c r="J1071" i="3" s="1"/>
  <c r="I1073" i="3"/>
  <c r="J1073" i="3" s="1"/>
  <c r="I1075" i="3"/>
  <c r="I1077" i="3"/>
  <c r="J1077" i="3" s="1"/>
  <c r="I1079" i="3"/>
  <c r="J1079" i="3" s="1"/>
  <c r="I1081" i="3"/>
  <c r="J1081" i="3" s="1"/>
  <c r="I1083" i="3"/>
  <c r="I1085" i="3"/>
  <c r="J1085" i="3" s="1"/>
  <c r="I1087" i="3"/>
  <c r="J1087" i="3" s="1"/>
  <c r="I1090" i="3"/>
  <c r="J1090" i="3" s="1"/>
  <c r="I1092" i="3"/>
  <c r="I1094" i="3"/>
  <c r="J1094" i="3" s="1"/>
  <c r="I1096" i="3"/>
  <c r="J1096" i="3" s="1"/>
  <c r="I1098" i="3"/>
  <c r="J1098" i="3" s="1"/>
  <c r="I1100" i="3"/>
  <c r="J1100" i="3" s="1"/>
  <c r="I1102" i="3"/>
  <c r="J1102" i="3" s="1"/>
  <c r="I1104" i="3"/>
  <c r="J1104" i="3" s="1"/>
  <c r="I1106" i="3"/>
  <c r="J1106" i="3" s="1"/>
  <c r="I1108" i="3"/>
  <c r="I1110" i="3"/>
  <c r="J1110" i="3" s="1"/>
  <c r="I1112" i="3"/>
  <c r="J1112" i="3" s="1"/>
  <c r="I1114" i="3"/>
  <c r="J1114" i="3" s="1"/>
  <c r="I1116" i="3"/>
  <c r="I1118" i="3"/>
  <c r="J1118" i="3" s="1"/>
  <c r="I1120" i="3"/>
  <c r="J1120" i="3" s="1"/>
  <c r="I1122" i="3"/>
  <c r="J1122" i="3" s="1"/>
  <c r="I1165" i="3"/>
  <c r="I1167" i="3"/>
  <c r="J1167" i="3" s="1"/>
  <c r="I1169" i="3"/>
  <c r="J1169" i="3" s="1"/>
  <c r="I1171" i="3"/>
  <c r="J1171" i="3" s="1"/>
  <c r="I1173" i="3"/>
  <c r="I1175" i="3"/>
  <c r="J1175" i="3" s="1"/>
  <c r="I1177" i="3"/>
  <c r="J1177" i="3" s="1"/>
  <c r="I1179" i="3"/>
  <c r="J1179" i="3" s="1"/>
  <c r="I1181" i="3"/>
  <c r="I1183" i="3"/>
  <c r="J1183" i="3" s="1"/>
  <c r="I1185" i="3"/>
  <c r="J1185" i="3" s="1"/>
  <c r="I1187" i="3"/>
  <c r="J1187" i="3" s="1"/>
  <c r="I1189" i="3"/>
  <c r="J1189" i="3" s="1"/>
  <c r="I1191" i="3"/>
  <c r="J1191" i="3" s="1"/>
  <c r="I1193" i="3"/>
  <c r="J1193" i="3" s="1"/>
  <c r="I1195" i="3"/>
  <c r="J1195" i="3" s="1"/>
  <c r="I1197" i="3"/>
  <c r="J1197" i="3" s="1"/>
  <c r="I1199" i="3"/>
  <c r="J1199" i="3" s="1"/>
  <c r="I1201" i="3"/>
  <c r="J1201" i="3" s="1"/>
  <c r="I1203" i="3"/>
  <c r="J1203" i="3" s="1"/>
  <c r="I1205" i="3"/>
  <c r="J1205" i="3" s="1"/>
  <c r="I1207" i="3"/>
  <c r="J1207" i="3" s="1"/>
  <c r="I1209" i="3"/>
  <c r="J1209" i="3" s="1"/>
  <c r="I1211" i="3"/>
  <c r="J1211" i="3" s="1"/>
  <c r="I1213" i="3"/>
  <c r="J1213" i="3" s="1"/>
  <c r="I1215" i="3"/>
  <c r="J1215" i="3" s="1"/>
  <c r="I1217" i="3"/>
  <c r="J1217" i="3" s="1"/>
  <c r="I1219" i="3"/>
  <c r="J1219" i="3" s="1"/>
  <c r="I1221" i="3"/>
  <c r="J1221" i="3" s="1"/>
  <c r="I1223" i="3"/>
  <c r="J1223" i="3" s="1"/>
  <c r="I1225" i="3"/>
  <c r="J1225" i="3" s="1"/>
  <c r="I1227" i="3"/>
  <c r="J1227" i="3" s="1"/>
  <c r="I1229" i="3"/>
  <c r="J1229" i="3" s="1"/>
  <c r="I1231" i="3"/>
  <c r="J1231" i="3" s="1"/>
  <c r="I1233" i="3"/>
  <c r="J1233" i="3" s="1"/>
  <c r="I1235" i="3"/>
  <c r="J1235" i="3" s="1"/>
  <c r="I1237" i="3"/>
  <c r="I1239" i="3"/>
  <c r="J1239" i="3" s="1"/>
  <c r="I1241" i="3"/>
  <c r="J1241" i="3" s="1"/>
  <c r="I1243" i="3"/>
  <c r="J1243" i="3" s="1"/>
  <c r="I1245" i="3"/>
  <c r="I1247" i="3"/>
  <c r="J1247" i="3" s="1"/>
  <c r="I1249" i="3"/>
  <c r="J1249" i="3" s="1"/>
  <c r="I1251" i="3"/>
  <c r="J1251" i="3" s="1"/>
  <c r="I1253" i="3"/>
  <c r="J1253" i="3" s="1"/>
  <c r="I1255" i="3"/>
  <c r="J1255" i="3" s="1"/>
  <c r="I1257" i="3"/>
  <c r="J1257" i="3" s="1"/>
  <c r="I1259" i="3"/>
  <c r="J1259" i="3" s="1"/>
  <c r="I1261" i="3"/>
  <c r="I1263" i="3"/>
  <c r="J1263" i="3" s="1"/>
  <c r="I1265" i="3"/>
  <c r="J1265" i="3" s="1"/>
  <c r="I1267" i="3"/>
  <c r="J1267" i="3" s="1"/>
  <c r="I1269" i="3"/>
  <c r="J1269" i="3" s="1"/>
  <c r="I1271" i="3"/>
  <c r="J1271" i="3" s="1"/>
  <c r="I1273" i="3"/>
  <c r="J1273" i="3" s="1"/>
  <c r="I1275" i="3"/>
  <c r="J1275" i="3" s="1"/>
  <c r="I1278" i="3"/>
  <c r="I1280" i="3"/>
  <c r="J1280" i="3" s="1"/>
  <c r="I1282" i="3"/>
  <c r="J1282" i="3" s="1"/>
  <c r="I1284" i="3"/>
  <c r="J1284" i="3" s="1"/>
  <c r="I1286" i="3"/>
  <c r="J1286" i="3" s="1"/>
  <c r="I1288" i="3"/>
  <c r="J1288" i="3" s="1"/>
  <c r="I1290" i="3"/>
  <c r="J1290" i="3" s="1"/>
  <c r="I1292" i="3"/>
  <c r="J1292" i="3" s="1"/>
  <c r="I1294" i="3"/>
  <c r="I1296" i="3"/>
  <c r="J1296" i="3" s="1"/>
  <c r="I1298" i="3"/>
  <c r="J1298" i="3" s="1"/>
  <c r="I1300" i="3"/>
  <c r="J1300" i="3" s="1"/>
  <c r="I1302" i="3"/>
  <c r="J1302" i="3" s="1"/>
  <c r="I1304" i="3"/>
  <c r="J1304" i="3" s="1"/>
  <c r="I1306" i="3"/>
  <c r="J1306" i="3" s="1"/>
  <c r="I1308" i="3"/>
  <c r="J1308" i="3" s="1"/>
  <c r="I1310" i="3"/>
  <c r="J1310" i="3" s="1"/>
  <c r="I1312" i="3"/>
  <c r="J1312" i="3" s="1"/>
  <c r="I1314" i="3"/>
  <c r="J1314" i="3" s="1"/>
  <c r="I1317" i="3"/>
  <c r="J1317" i="3" s="1"/>
  <c r="I1319" i="3"/>
  <c r="I1321" i="3"/>
  <c r="J1321" i="3" s="1"/>
  <c r="I1323" i="3"/>
  <c r="J1323" i="3" s="1"/>
  <c r="I1325" i="3"/>
  <c r="J1325" i="3" s="1"/>
  <c r="I1327" i="3"/>
  <c r="I1329" i="3"/>
  <c r="J1329" i="3" s="1"/>
  <c r="I1331" i="3"/>
  <c r="J1331" i="3" s="1"/>
  <c r="I1333" i="3"/>
  <c r="J1333" i="3" s="1"/>
  <c r="I1335" i="3"/>
  <c r="J1335" i="3" s="1"/>
  <c r="I1337" i="3"/>
  <c r="J1337" i="3" s="1"/>
  <c r="I1339" i="3"/>
  <c r="J1339" i="3" s="1"/>
  <c r="I1341" i="3"/>
  <c r="J1341" i="3" s="1"/>
  <c r="I1343" i="3"/>
  <c r="J1343" i="3" s="1"/>
  <c r="I1345" i="3"/>
  <c r="J1345" i="3" s="1"/>
  <c r="I1347" i="3"/>
  <c r="J1347" i="3" s="1"/>
  <c r="I1349" i="3"/>
  <c r="J1349" i="3" s="1"/>
  <c r="I1351" i="3"/>
  <c r="J1351" i="3" s="1"/>
  <c r="I1353" i="3"/>
  <c r="J1353" i="3" s="1"/>
  <c r="I1355" i="3"/>
  <c r="J1355" i="3" s="1"/>
  <c r="I1357" i="3"/>
  <c r="J1357" i="3" s="1"/>
  <c r="I1359" i="3"/>
  <c r="I1361" i="3"/>
  <c r="J1361" i="3" s="1"/>
  <c r="I1372" i="3"/>
  <c r="J1372" i="3" s="1"/>
  <c r="I1380" i="3"/>
  <c r="J1380" i="3" s="1"/>
  <c r="I1382" i="3"/>
  <c r="J1382" i="3" s="1"/>
  <c r="I1384" i="3"/>
  <c r="J1384" i="3" s="1"/>
  <c r="I1386" i="3"/>
  <c r="J1386" i="3" s="1"/>
  <c r="I1388" i="3"/>
  <c r="J1388" i="3" s="1"/>
  <c r="I1390" i="3"/>
  <c r="I1392" i="3"/>
  <c r="J1392" i="3" s="1"/>
  <c r="I1394" i="3"/>
  <c r="J1394" i="3" s="1"/>
  <c r="I1396" i="3"/>
  <c r="J1396" i="3" s="1"/>
  <c r="I1398" i="3"/>
  <c r="J1398" i="3" s="1"/>
  <c r="I1402" i="3"/>
  <c r="J1402" i="3" s="1"/>
  <c r="I1404" i="3"/>
  <c r="J1404" i="3" s="1"/>
  <c r="I1406" i="3"/>
  <c r="J1406" i="3" s="1"/>
  <c r="I1408" i="3"/>
  <c r="J1408" i="3" s="1"/>
  <c r="I1410" i="3"/>
  <c r="J1410" i="3" s="1"/>
  <c r="I1412" i="3"/>
  <c r="J1412" i="3" s="1"/>
  <c r="I1414" i="3"/>
  <c r="J1414" i="3" s="1"/>
  <c r="I1416" i="3"/>
  <c r="I1418" i="3"/>
  <c r="J1418" i="3" s="1"/>
  <c r="I1420" i="3"/>
  <c r="J1420" i="3" s="1"/>
  <c r="I1422" i="3"/>
  <c r="J1422" i="3" s="1"/>
  <c r="I1424" i="3"/>
  <c r="J1424" i="3" s="1"/>
  <c r="I1426" i="3"/>
  <c r="J1426" i="3" s="1"/>
  <c r="I1428" i="3"/>
  <c r="J1428" i="3" s="1"/>
  <c r="I1430" i="3"/>
  <c r="J1430" i="3" s="1"/>
  <c r="I1432" i="3"/>
  <c r="I1434" i="3"/>
  <c r="J1434" i="3" s="1"/>
  <c r="I1436" i="3"/>
  <c r="J1436" i="3" s="1"/>
  <c r="I1438" i="3"/>
  <c r="J1438" i="3" s="1"/>
  <c r="I1440" i="3"/>
  <c r="J1440" i="3" s="1"/>
  <c r="I1442" i="3"/>
  <c r="J1442" i="3" s="1"/>
  <c r="I1444" i="3"/>
  <c r="J1444" i="3" s="1"/>
  <c r="I1446" i="3"/>
  <c r="J1446" i="3" s="1"/>
  <c r="I1448" i="3"/>
  <c r="J1448" i="3" s="1"/>
  <c r="I1450" i="3"/>
  <c r="J1450" i="3" s="1"/>
  <c r="I1452" i="3"/>
  <c r="J1452" i="3" s="1"/>
  <c r="I1455" i="3"/>
  <c r="J1455" i="3" s="1"/>
  <c r="I1457" i="3"/>
  <c r="I1459" i="3"/>
  <c r="J1459" i="3" s="1"/>
  <c r="I1461" i="3"/>
  <c r="J1461" i="3" s="1"/>
  <c r="I1463" i="3"/>
  <c r="J1463" i="3" s="1"/>
  <c r="I1465" i="3"/>
  <c r="I1277" i="3"/>
  <c r="J1277" i="3" s="1"/>
  <c r="I1279" i="3"/>
  <c r="J1279" i="3" s="1"/>
  <c r="I1281" i="3"/>
  <c r="J1281" i="3" s="1"/>
  <c r="I1283" i="3"/>
  <c r="I1285" i="3"/>
  <c r="I1287" i="3"/>
  <c r="J1287" i="3" s="1"/>
  <c r="I1289" i="3"/>
  <c r="J1289" i="3" s="1"/>
  <c r="I1291" i="3"/>
  <c r="J1291" i="3" s="1"/>
  <c r="I1293" i="3"/>
  <c r="J1293" i="3" s="1"/>
  <c r="I1295" i="3"/>
  <c r="J1295" i="3" s="1"/>
  <c r="I1297" i="3"/>
  <c r="J1297" i="3" s="1"/>
  <c r="I1299" i="3"/>
  <c r="J1299" i="3" s="1"/>
  <c r="I1301" i="3"/>
  <c r="J1301" i="3" s="1"/>
  <c r="I1303" i="3"/>
  <c r="J1303" i="3" s="1"/>
  <c r="I1305" i="3"/>
  <c r="J1305" i="3" s="1"/>
  <c r="I1307" i="3"/>
  <c r="I1309" i="3"/>
  <c r="J1309" i="3" s="1"/>
  <c r="I1311" i="3"/>
  <c r="J1311" i="3" s="1"/>
  <c r="I1313" i="3"/>
  <c r="J1313" i="3" s="1"/>
  <c r="I1316" i="3"/>
  <c r="J1316" i="3" s="1"/>
  <c r="I1318" i="3"/>
  <c r="J1318" i="3" s="1"/>
  <c r="I1320" i="3"/>
  <c r="J1320" i="3" s="1"/>
  <c r="I1322" i="3"/>
  <c r="J1322" i="3" s="1"/>
  <c r="I1324" i="3"/>
  <c r="I1326" i="3"/>
  <c r="J1326" i="3" s="1"/>
  <c r="I1328" i="3"/>
  <c r="J1328" i="3" s="1"/>
  <c r="I1330" i="3"/>
  <c r="J1330" i="3" s="1"/>
  <c r="I1332" i="3"/>
  <c r="J1332" i="3" s="1"/>
  <c r="I1334" i="3"/>
  <c r="J1334" i="3" s="1"/>
  <c r="I1336" i="3"/>
  <c r="J1336" i="3" s="1"/>
  <c r="I1338" i="3"/>
  <c r="J1338" i="3" s="1"/>
  <c r="I1340" i="3"/>
  <c r="J1340" i="3" s="1"/>
  <c r="I1342" i="3"/>
  <c r="J1342" i="3" s="1"/>
  <c r="I1344" i="3"/>
  <c r="J1344" i="3" s="1"/>
  <c r="I1346" i="3"/>
  <c r="J1346" i="3" s="1"/>
  <c r="I1348" i="3"/>
  <c r="I1350" i="3"/>
  <c r="J1350" i="3" s="1"/>
  <c r="I1352" i="3"/>
  <c r="J1352" i="3" s="1"/>
  <c r="I1354" i="3"/>
  <c r="J1354" i="3" s="1"/>
  <c r="I1356" i="3"/>
  <c r="J1356" i="3" s="1"/>
  <c r="I1358" i="3"/>
  <c r="J1358" i="3" s="1"/>
  <c r="I1360" i="3"/>
  <c r="J1360" i="3" s="1"/>
  <c r="I1362" i="3"/>
  <c r="J1362" i="3" s="1"/>
  <c r="I1373" i="3"/>
  <c r="J1373" i="3" s="1"/>
  <c r="I1381" i="3"/>
  <c r="J1381" i="3" s="1"/>
  <c r="I1383" i="3"/>
  <c r="J1383" i="3" s="1"/>
  <c r="I1385" i="3"/>
  <c r="J1385" i="3" s="1"/>
  <c r="I1387" i="3"/>
  <c r="J1387" i="3" s="1"/>
  <c r="I1389" i="3"/>
  <c r="J1389" i="3" s="1"/>
  <c r="I1391" i="3"/>
  <c r="J1391" i="3" s="1"/>
  <c r="I1393" i="3"/>
  <c r="J1393" i="3" s="1"/>
  <c r="I1395" i="3"/>
  <c r="I1397" i="3"/>
  <c r="J1397" i="3" s="1"/>
  <c r="I1399" i="3"/>
  <c r="J1399" i="3" s="1"/>
  <c r="I1403" i="3"/>
  <c r="J1403" i="3" s="1"/>
  <c r="I1405" i="3"/>
  <c r="J1405" i="3" s="1"/>
  <c r="I1407" i="3"/>
  <c r="J1407" i="3" s="1"/>
  <c r="I1409" i="3"/>
  <c r="J1409" i="3" s="1"/>
  <c r="I1411" i="3"/>
  <c r="J1411" i="3" s="1"/>
  <c r="I1413" i="3"/>
  <c r="J1413" i="3" s="1"/>
  <c r="I1415" i="3"/>
  <c r="J1415" i="3" s="1"/>
  <c r="I1417" i="3"/>
  <c r="J1417" i="3" s="1"/>
  <c r="I1419" i="3"/>
  <c r="J1419" i="3" s="1"/>
  <c r="I1421" i="3"/>
  <c r="I1423" i="3"/>
  <c r="J1423" i="3" s="1"/>
  <c r="I1425" i="3"/>
  <c r="J1425" i="3" s="1"/>
  <c r="I1427" i="3"/>
  <c r="J1427" i="3" s="1"/>
  <c r="I1429" i="3"/>
  <c r="J1429" i="3" s="1"/>
  <c r="I1431" i="3"/>
  <c r="J1431" i="3" s="1"/>
  <c r="I1433" i="3"/>
  <c r="J1433" i="3" s="1"/>
  <c r="I1435" i="3"/>
  <c r="J1435" i="3" s="1"/>
  <c r="I1437" i="3"/>
  <c r="I1439" i="3"/>
  <c r="J1439" i="3" s="1"/>
  <c r="I1441" i="3"/>
  <c r="J1441" i="3" s="1"/>
  <c r="I1443" i="3"/>
  <c r="J1443" i="3" s="1"/>
  <c r="I1445" i="3"/>
  <c r="I1447" i="3"/>
  <c r="J1447" i="3" s="1"/>
  <c r="I1449" i="3"/>
  <c r="J1449" i="3" s="1"/>
  <c r="I1451" i="3"/>
  <c r="J1451" i="3" s="1"/>
  <c r="I1453" i="3"/>
  <c r="J1453" i="3" s="1"/>
  <c r="I1456" i="3"/>
  <c r="J1456" i="3" s="1"/>
  <c r="I1458" i="3"/>
  <c r="J1458" i="3" s="1"/>
  <c r="I1460" i="3"/>
  <c r="J1460" i="3" s="1"/>
  <c r="I1462" i="3"/>
  <c r="J1462" i="3" s="1"/>
  <c r="I1464" i="3"/>
  <c r="J1464" i="3" s="1"/>
  <c r="J387" i="3"/>
  <c r="J451" i="3"/>
  <c r="J614" i="3"/>
  <c r="J777" i="3"/>
  <c r="J1196" i="3"/>
  <c r="J1204" i="3"/>
  <c r="J1276" i="3"/>
  <c r="F1467" i="3"/>
  <c r="G1467" i="3"/>
  <c r="J10" i="3"/>
  <c r="J12" i="3"/>
  <c r="J16" i="3"/>
  <c r="J18" i="3"/>
  <c r="J20" i="3"/>
  <c r="J22" i="3"/>
  <c r="J26" i="3"/>
  <c r="J28" i="3"/>
  <c r="J30" i="3"/>
  <c r="J414" i="3"/>
  <c r="J15" i="3"/>
  <c r="J698" i="3"/>
  <c r="J726" i="3"/>
  <c r="J732" i="3"/>
  <c r="J740" i="3"/>
  <c r="J774" i="3"/>
  <c r="J776" i="3"/>
  <c r="J918" i="3"/>
  <c r="J920" i="3"/>
  <c r="J922" i="3"/>
  <c r="J924" i="3"/>
  <c r="J926" i="3"/>
  <c r="J934" i="3"/>
  <c r="J940" i="3"/>
  <c r="J942" i="3"/>
  <c r="J944" i="3"/>
  <c r="J946" i="3"/>
  <c r="J960" i="3"/>
  <c r="J962" i="3"/>
  <c r="J964" i="3"/>
  <c r="J966" i="3"/>
  <c r="J968" i="3"/>
  <c r="J970" i="3"/>
  <c r="J972" i="3"/>
  <c r="J974" i="3"/>
  <c r="J976" i="3"/>
  <c r="J978" i="3"/>
  <c r="J980" i="3"/>
  <c r="J1181" i="3"/>
  <c r="J24" i="3"/>
  <c r="J1237" i="3"/>
  <c r="J32" i="3"/>
  <c r="J34" i="3"/>
  <c r="J36" i="3"/>
  <c r="J38" i="3"/>
  <c r="J40" i="3"/>
  <c r="J42" i="3"/>
  <c r="J44" i="3"/>
  <c r="J46" i="3"/>
  <c r="J48" i="3"/>
  <c r="J50" i="3"/>
  <c r="J52" i="3"/>
  <c r="J54" i="3"/>
  <c r="J56" i="3"/>
  <c r="J58" i="3"/>
  <c r="J60" i="3"/>
  <c r="J62" i="3"/>
  <c r="J64" i="3"/>
  <c r="J66" i="3"/>
  <c r="J68" i="3"/>
  <c r="J70" i="3"/>
  <c r="J83" i="3"/>
  <c r="J85" i="3"/>
  <c r="J87" i="3"/>
  <c r="J89" i="3"/>
  <c r="J91" i="3"/>
  <c r="J93" i="3"/>
  <c r="J95" i="3"/>
  <c r="J97" i="3"/>
  <c r="J99" i="3"/>
  <c r="J101" i="3"/>
  <c r="J103" i="3"/>
  <c r="J105" i="3"/>
  <c r="J107" i="3"/>
  <c r="J109" i="3"/>
  <c r="J111" i="3"/>
  <c r="J119" i="3"/>
  <c r="J121" i="3"/>
  <c r="J123" i="3"/>
  <c r="J125" i="3"/>
  <c r="J127" i="3"/>
  <c r="J129" i="3"/>
  <c r="J131" i="3"/>
  <c r="J133" i="3"/>
  <c r="J135" i="3"/>
  <c r="J137" i="3"/>
  <c r="J139" i="3"/>
  <c r="J141" i="3"/>
  <c r="J143" i="3"/>
  <c r="J145" i="3"/>
  <c r="J147" i="3"/>
  <c r="J149" i="3"/>
  <c r="J151" i="3"/>
  <c r="J153" i="3"/>
  <c r="J155" i="3"/>
  <c r="J157" i="3"/>
  <c r="J159" i="3"/>
  <c r="J161" i="3"/>
  <c r="J163" i="3"/>
  <c r="J165" i="3"/>
  <c r="J167" i="3"/>
  <c r="J169" i="3"/>
  <c r="J171" i="3"/>
  <c r="J173" i="3"/>
  <c r="J175" i="3"/>
  <c r="J177" i="3"/>
  <c r="J179" i="3"/>
  <c r="J181" i="3"/>
  <c r="J183" i="3"/>
  <c r="J185" i="3"/>
  <c r="J187" i="3"/>
  <c r="J189" i="3"/>
  <c r="J191" i="3"/>
  <c r="J193" i="3"/>
  <c r="J195" i="3"/>
  <c r="J197" i="3"/>
  <c r="J199" i="3"/>
  <c r="J201" i="3"/>
  <c r="J203" i="3"/>
  <c r="J205" i="3"/>
  <c r="J207" i="3"/>
  <c r="J209" i="3"/>
  <c r="J211" i="3"/>
  <c r="J213" i="3"/>
  <c r="J215" i="3"/>
  <c r="J217" i="3"/>
  <c r="J219" i="3"/>
  <c r="J221" i="3"/>
  <c r="J225" i="3"/>
  <c r="J227" i="3"/>
  <c r="J229" i="3"/>
  <c r="J231" i="3"/>
  <c r="J233" i="3"/>
  <c r="J235" i="3"/>
  <c r="J237" i="3"/>
  <c r="J239" i="3"/>
  <c r="J241" i="3"/>
  <c r="J243" i="3"/>
  <c r="J245" i="3"/>
  <c r="J247" i="3"/>
  <c r="J249" i="3"/>
  <c r="J251" i="3"/>
  <c r="J253" i="3"/>
  <c r="J255" i="3"/>
  <c r="J257" i="3"/>
  <c r="J259" i="3"/>
  <c r="J261" i="3"/>
  <c r="J263" i="3"/>
  <c r="J265" i="3"/>
  <c r="J14" i="3"/>
  <c r="J267" i="3"/>
  <c r="J269" i="3"/>
  <c r="J271" i="3"/>
  <c r="J273" i="3"/>
  <c r="J275" i="3"/>
  <c r="J277" i="3"/>
  <c r="J279" i="3"/>
  <c r="J281" i="3"/>
  <c r="J283" i="3"/>
  <c r="J289" i="3"/>
  <c r="J291" i="3"/>
  <c r="J293" i="3"/>
  <c r="J295" i="3"/>
  <c r="J299" i="3"/>
  <c r="J301" i="3"/>
  <c r="J303" i="3"/>
  <c r="J321" i="3"/>
  <c r="J323" i="3"/>
  <c r="J325" i="3"/>
  <c r="J327" i="3"/>
  <c r="J329" i="3"/>
  <c r="J331" i="3"/>
  <c r="J333" i="3"/>
  <c r="J335" i="3"/>
  <c r="J337" i="3"/>
  <c r="J339" i="3"/>
  <c r="J341" i="3"/>
  <c r="J351" i="3"/>
  <c r="J359" i="3"/>
  <c r="J361" i="3"/>
  <c r="J385" i="3"/>
  <c r="J401" i="3"/>
  <c r="J677" i="3"/>
  <c r="J729" i="3"/>
  <c r="J751" i="3"/>
  <c r="J759" i="3"/>
  <c r="J909" i="3"/>
  <c r="J892" i="3"/>
  <c r="J1401" i="3"/>
  <c r="J852" i="3"/>
  <c r="J854" i="3"/>
  <c r="J856" i="3"/>
  <c r="J9" i="3"/>
  <c r="J11" i="3"/>
  <c r="J13" i="3"/>
  <c r="J17" i="3"/>
  <c r="J19" i="3"/>
  <c r="J21" i="3"/>
  <c r="J23" i="3"/>
  <c r="J25" i="3"/>
  <c r="J27" i="3"/>
  <c r="J29" i="3"/>
  <c r="J31" i="3"/>
  <c r="J33" i="3"/>
  <c r="J35" i="3"/>
  <c r="J37" i="3"/>
  <c r="J39" i="3"/>
  <c r="J41" i="3"/>
  <c r="J43" i="3"/>
  <c r="J45" i="3"/>
  <c r="J47" i="3"/>
  <c r="J49" i="3"/>
  <c r="J51" i="3"/>
  <c r="J53" i="3"/>
  <c r="J55" i="3"/>
  <c r="J57" i="3"/>
  <c r="J59" i="3"/>
  <c r="J61" i="3"/>
  <c r="J63" i="3"/>
  <c r="J393" i="3"/>
  <c r="J767" i="3"/>
  <c r="J775" i="3"/>
  <c r="J454" i="3"/>
  <c r="J478" i="3"/>
  <c r="J486" i="3"/>
  <c r="J510" i="3"/>
  <c r="J514" i="3"/>
  <c r="J516" i="3"/>
  <c r="J522" i="3"/>
  <c r="J530" i="3"/>
  <c r="J532" i="3"/>
  <c r="J534" i="3"/>
  <c r="J550" i="3"/>
  <c r="J558" i="3"/>
  <c r="J560" i="3"/>
  <c r="J562" i="3"/>
  <c r="J564" i="3"/>
  <c r="J580" i="3"/>
  <c r="J682" i="3"/>
  <c r="J705" i="3"/>
  <c r="J725" i="3"/>
  <c r="J781" i="3"/>
  <c r="J783" i="3"/>
  <c r="J785" i="3"/>
  <c r="J787" i="3"/>
  <c r="J789" i="3"/>
  <c r="J791" i="3"/>
  <c r="J793" i="3"/>
  <c r="J795" i="3"/>
  <c r="J801" i="3"/>
  <c r="J809" i="3"/>
  <c r="J813" i="3"/>
  <c r="J815" i="3"/>
  <c r="J839" i="3"/>
  <c r="J841" i="3"/>
  <c r="J843" i="3"/>
  <c r="J845" i="3"/>
  <c r="J858" i="3"/>
  <c r="J878" i="3"/>
  <c r="J888" i="3"/>
  <c r="J890" i="3"/>
  <c r="J903" i="3"/>
  <c r="J782" i="3"/>
  <c r="J784" i="3"/>
  <c r="J786" i="3"/>
  <c r="J788" i="3"/>
  <c r="J790" i="3"/>
  <c r="J792" i="3"/>
  <c r="J794" i="3"/>
  <c r="J828" i="3"/>
  <c r="J832" i="3"/>
  <c r="J840" i="3"/>
  <c r="J842" i="3"/>
  <c r="J844" i="3"/>
  <c r="J846" i="3"/>
  <c r="J848" i="3"/>
  <c r="J873" i="3"/>
  <c r="J877" i="3"/>
  <c r="J885" i="3"/>
  <c r="J887" i="3"/>
  <c r="J889" i="3"/>
  <c r="J891" i="3"/>
  <c r="J900" i="3"/>
  <c r="J902" i="3"/>
  <c r="J904" i="3"/>
  <c r="J1278" i="3"/>
  <c r="J1294" i="3"/>
  <c r="J727" i="3"/>
  <c r="J696" i="3"/>
  <c r="J724" i="3"/>
  <c r="J372" i="3"/>
  <c r="J693" i="3"/>
  <c r="J697" i="3"/>
  <c r="J917" i="3"/>
  <c r="J919" i="3"/>
  <c r="J921" i="3"/>
  <c r="J923" i="3"/>
  <c r="J925" i="3"/>
  <c r="J927" i="3"/>
  <c r="J941" i="3"/>
  <c r="J943" i="3"/>
  <c r="J947" i="3"/>
  <c r="J955" i="3"/>
  <c r="J961" i="3"/>
  <c r="J963" i="3"/>
  <c r="J965" i="3"/>
  <c r="J967" i="3"/>
  <c r="J969" i="3"/>
  <c r="J971" i="3"/>
  <c r="J973" i="3"/>
  <c r="J975" i="3"/>
  <c r="J977" i="3"/>
  <c r="J979" i="3"/>
  <c r="J983" i="3"/>
  <c r="J989" i="3"/>
  <c r="J991" i="3"/>
  <c r="J993" i="3"/>
  <c r="J995" i="3"/>
  <c r="J997" i="3"/>
  <c r="J999" i="3"/>
  <c r="J1011" i="3"/>
  <c r="J1017" i="3"/>
  <c r="J1019" i="3"/>
  <c r="J1029" i="3"/>
  <c r="J1031" i="3"/>
  <c r="J1033" i="3"/>
  <c r="J1035" i="3"/>
  <c r="J1261" i="3"/>
  <c r="J1283" i="3"/>
  <c r="J1285" i="3"/>
  <c r="J1307" i="3"/>
  <c r="J1324" i="3"/>
  <c r="J1348" i="3"/>
  <c r="J1364" i="3"/>
  <c r="J1366" i="3"/>
  <c r="J1368" i="3"/>
  <c r="J1370" i="3"/>
  <c r="J1374" i="3"/>
  <c r="J1376" i="3"/>
  <c r="J1378" i="3"/>
  <c r="J1390" i="3"/>
  <c r="J1416" i="3"/>
  <c r="J1432" i="3"/>
  <c r="J1454" i="3"/>
  <c r="J1466" i="3"/>
  <c r="J7" i="3"/>
  <c r="J76" i="3"/>
  <c r="J78" i="3"/>
  <c r="J80" i="3"/>
  <c r="J82" i="3"/>
  <c r="J73" i="3"/>
  <c r="J671" i="3"/>
  <c r="J1315" i="3"/>
  <c r="J1319" i="3"/>
  <c r="J1327" i="3"/>
  <c r="J1359" i="3"/>
  <c r="J1363" i="3"/>
  <c r="J1365" i="3"/>
  <c r="J1367" i="3"/>
  <c r="J1369" i="3"/>
  <c r="J1371" i="3"/>
  <c r="J1375" i="3"/>
  <c r="J1377" i="3"/>
  <c r="J1379" i="3"/>
  <c r="J1395" i="3"/>
  <c r="J1421" i="3"/>
  <c r="J1437" i="3"/>
  <c r="J1445" i="3"/>
  <c r="J1457" i="3"/>
  <c r="J1465" i="3"/>
  <c r="J8" i="3"/>
  <c r="J75" i="3"/>
  <c r="J77" i="3"/>
  <c r="J79" i="3"/>
  <c r="J81" i="3"/>
  <c r="J72" i="3"/>
  <c r="J866" i="3"/>
  <c r="J1400" i="3"/>
  <c r="J670" i="3"/>
  <c r="J74" i="3"/>
  <c r="J908" i="3"/>
  <c r="J377" i="3"/>
  <c r="J679" i="3"/>
  <c r="J990" i="3"/>
  <c r="J992" i="3"/>
  <c r="J994" i="3"/>
  <c r="J996" i="3"/>
  <c r="J998" i="3"/>
  <c r="J1000" i="3"/>
  <c r="J1012" i="3"/>
  <c r="J1022" i="3"/>
  <c r="J1024" i="3"/>
  <c r="J1028" i="3"/>
  <c r="J1030" i="3"/>
  <c r="J1032" i="3"/>
  <c r="J1034" i="3"/>
  <c r="J1036" i="3"/>
  <c r="J65" i="3"/>
  <c r="J67" i="3"/>
  <c r="J69" i="3"/>
  <c r="J71" i="3"/>
  <c r="J86" i="3"/>
  <c r="J88" i="3"/>
  <c r="J90" i="3"/>
  <c r="J92" i="3"/>
  <c r="J94" i="3"/>
  <c r="J96" i="3"/>
  <c r="J98" i="3"/>
  <c r="J100" i="3"/>
  <c r="J102" i="3"/>
  <c r="J104" i="3"/>
  <c r="J106" i="3"/>
  <c r="J108" i="3"/>
  <c r="J110" i="3"/>
  <c r="J112" i="3"/>
  <c r="J118" i="3"/>
  <c r="J120" i="3"/>
  <c r="J122" i="3"/>
  <c r="J124" i="3"/>
  <c r="J126" i="3"/>
  <c r="J128" i="3"/>
  <c r="J130" i="3"/>
  <c r="J132" i="3"/>
  <c r="J134" i="3"/>
  <c r="J136" i="3"/>
  <c r="J138" i="3"/>
  <c r="J140" i="3"/>
  <c r="J142" i="3"/>
  <c r="J144" i="3"/>
  <c r="J146" i="3"/>
  <c r="J148" i="3"/>
  <c r="J150" i="3"/>
  <c r="J152" i="3"/>
  <c r="J154" i="3"/>
  <c r="J156" i="3"/>
  <c r="J158" i="3"/>
  <c r="J160" i="3"/>
  <c r="J162" i="3"/>
  <c r="J164" i="3"/>
  <c r="J166" i="3"/>
  <c r="J168" i="3"/>
  <c r="J170" i="3"/>
  <c r="J172" i="3"/>
  <c r="J174" i="3"/>
  <c r="J176" i="3"/>
  <c r="J178" i="3"/>
  <c r="J180" i="3"/>
  <c r="J182" i="3"/>
  <c r="J184" i="3"/>
  <c r="J186" i="3"/>
  <c r="J188" i="3"/>
  <c r="J190" i="3"/>
  <c r="J192" i="3"/>
  <c r="J194" i="3"/>
  <c r="J196" i="3"/>
  <c r="J198" i="3"/>
  <c r="J200" i="3"/>
  <c r="J202" i="3"/>
  <c r="J204" i="3"/>
  <c r="J206" i="3"/>
  <c r="J208" i="3"/>
  <c r="J210" i="3"/>
  <c r="J214" i="3"/>
  <c r="J216" i="3"/>
  <c r="J218" i="3"/>
  <c r="J220" i="3"/>
  <c r="J222" i="3"/>
  <c r="J224" i="3"/>
  <c r="J226" i="3"/>
  <c r="J228" i="3"/>
  <c r="J230" i="3"/>
  <c r="J232" i="3"/>
  <c r="J234" i="3"/>
  <c r="J236" i="3"/>
  <c r="J238" i="3"/>
  <c r="J240" i="3"/>
  <c r="J242" i="3"/>
  <c r="J244" i="3"/>
  <c r="J246" i="3"/>
  <c r="J248" i="3"/>
  <c r="J250" i="3"/>
  <c r="J252" i="3"/>
  <c r="J254" i="3"/>
  <c r="J256" i="3"/>
  <c r="J258" i="3"/>
  <c r="J260" i="3"/>
  <c r="J262" i="3"/>
  <c r="J264" i="3"/>
  <c r="J266" i="3"/>
  <c r="J268" i="3"/>
  <c r="J270" i="3"/>
  <c r="J272" i="3"/>
  <c r="J274" i="3"/>
  <c r="J276" i="3"/>
  <c r="J278" i="3"/>
  <c r="J280" i="3"/>
  <c r="J282" i="3"/>
  <c r="J284" i="3"/>
  <c r="J288" i="3"/>
  <c r="J290" i="3"/>
  <c r="J292" i="3"/>
  <c r="J294" i="3"/>
  <c r="J300" i="3"/>
  <c r="J302" i="3"/>
  <c r="J306" i="3"/>
  <c r="J314" i="3"/>
  <c r="J320" i="3"/>
  <c r="J322" i="3"/>
  <c r="J324" i="3"/>
  <c r="J326" i="3"/>
  <c r="J328" i="3"/>
  <c r="J330" i="3"/>
  <c r="J332" i="3"/>
  <c r="J336" i="3"/>
  <c r="J338" i="3"/>
  <c r="J340" i="3"/>
  <c r="J346" i="3"/>
  <c r="J354" i="3"/>
  <c r="J360" i="3"/>
  <c r="J380" i="3"/>
  <c r="J396" i="3"/>
  <c r="J678" i="3"/>
  <c r="J699" i="3"/>
  <c r="J710" i="3"/>
  <c r="J728" i="3"/>
  <c r="J1037" i="3"/>
  <c r="J1046" i="3"/>
  <c r="J1052" i="3"/>
  <c r="J1060" i="3"/>
  <c r="J1068" i="3"/>
  <c r="J1070" i="3"/>
  <c r="J1078" i="3"/>
  <c r="J1084" i="3"/>
  <c r="J1088" i="3"/>
  <c r="J1092" i="3"/>
  <c r="J1108" i="3"/>
  <c r="J1116" i="3"/>
  <c r="J1124" i="3"/>
  <c r="J1126" i="3"/>
  <c r="J1128" i="3"/>
  <c r="J1130" i="3"/>
  <c r="J1132" i="3"/>
  <c r="J1134" i="3"/>
  <c r="J1136" i="3"/>
  <c r="J1138" i="3"/>
  <c r="J1140" i="3"/>
  <c r="J1142" i="3"/>
  <c r="J1144" i="3"/>
  <c r="J1146" i="3"/>
  <c r="J1148" i="3"/>
  <c r="J1150" i="3"/>
  <c r="J1152" i="3"/>
  <c r="J1154" i="3"/>
  <c r="J1156" i="3"/>
  <c r="J1158" i="3"/>
  <c r="J1160" i="3"/>
  <c r="J1162" i="3"/>
  <c r="J1174" i="3"/>
  <c r="J1252" i="3"/>
  <c r="J1038" i="3"/>
  <c r="J1043" i="3"/>
  <c r="J1051" i="3"/>
  <c r="J1059" i="3"/>
  <c r="J1075" i="3"/>
  <c r="J1083" i="3"/>
  <c r="J1093" i="3"/>
  <c r="J1101" i="3"/>
  <c r="J1109" i="3"/>
  <c r="J1117" i="3"/>
  <c r="J1123" i="3"/>
  <c r="J1125" i="3"/>
  <c r="J1127" i="3"/>
  <c r="J1129" i="3"/>
  <c r="J1131" i="3"/>
  <c r="J1133" i="3"/>
  <c r="J1135" i="3"/>
  <c r="J1137" i="3"/>
  <c r="J1139" i="3"/>
  <c r="J1141" i="3"/>
  <c r="J1143" i="3"/>
  <c r="J1145" i="3"/>
  <c r="J1147" i="3"/>
  <c r="J1149" i="3"/>
  <c r="J1151" i="3"/>
  <c r="J1153" i="3"/>
  <c r="J1155" i="3"/>
  <c r="J1157" i="3"/>
  <c r="J1159" i="3"/>
  <c r="J1161" i="3"/>
  <c r="J1163" i="3"/>
  <c r="J1165" i="3"/>
  <c r="J1173" i="3"/>
  <c r="J1245" i="3"/>
  <c r="J113" i="3"/>
  <c r="J115" i="3"/>
  <c r="J702" i="3"/>
  <c r="J905" i="3"/>
  <c r="J907" i="3"/>
  <c r="J114" i="3"/>
  <c r="J116" i="3"/>
  <c r="J409" i="3"/>
  <c r="J417" i="3"/>
  <c r="J425" i="3"/>
  <c r="J433" i="3"/>
  <c r="J441" i="3"/>
  <c r="J449" i="3"/>
  <c r="J457" i="3"/>
  <c r="J465" i="3"/>
  <c r="J473" i="3"/>
  <c r="J481" i="3"/>
  <c r="J489" i="3"/>
  <c r="J497" i="3"/>
  <c r="J505" i="3"/>
  <c r="J513" i="3"/>
  <c r="J515" i="3"/>
  <c r="J517" i="3"/>
  <c r="J527" i="3"/>
  <c r="J529" i="3"/>
  <c r="J533" i="3"/>
  <c r="J539" i="3"/>
  <c r="J547" i="3"/>
  <c r="J555" i="3"/>
  <c r="J557" i="3"/>
  <c r="J559" i="3"/>
  <c r="J561" i="3"/>
  <c r="J563" i="3"/>
  <c r="J565" i="3"/>
  <c r="J567" i="3"/>
  <c r="J575" i="3"/>
  <c r="J583" i="3"/>
  <c r="J591" i="3"/>
  <c r="J599" i="3"/>
  <c r="J607" i="3"/>
  <c r="J615" i="3"/>
  <c r="J623" i="3"/>
  <c r="J631" i="3"/>
  <c r="J639" i="3"/>
  <c r="J647" i="3"/>
  <c r="J655" i="3"/>
  <c r="J663" i="3"/>
  <c r="J674" i="3"/>
  <c r="J690" i="3"/>
  <c r="J915" i="3"/>
  <c r="J596" i="3"/>
  <c r="J604" i="3"/>
  <c r="J612" i="3"/>
  <c r="J620" i="3"/>
  <c r="J628" i="3"/>
  <c r="J636" i="3"/>
  <c r="J644" i="3"/>
  <c r="J652" i="3"/>
  <c r="J660" i="3"/>
  <c r="J668" i="3"/>
  <c r="J851" i="3"/>
  <c r="J871" i="3"/>
  <c r="J869" i="3"/>
  <c r="J494" i="3"/>
  <c r="J223" i="3"/>
  <c r="J212" i="3"/>
  <c r="J117" i="3"/>
  <c r="J84" i="3"/>
  <c r="I1467" i="3" l="1"/>
  <c r="J1467" i="3" s="1"/>
  <c r="G1486" i="3"/>
  <c r="G1485" i="3"/>
  <c r="G1484" i="3"/>
  <c r="G1483" i="3"/>
  <c r="G1482" i="3"/>
  <c r="E1487" i="3"/>
  <c r="E1489" i="3" s="1"/>
  <c r="F1486" i="3"/>
  <c r="I1486" i="3" s="1"/>
  <c r="F1485" i="3"/>
  <c r="I1485" i="3" s="1"/>
  <c r="F1484" i="3"/>
  <c r="F1483" i="3"/>
  <c r="I1483" i="3" s="1"/>
  <c r="F1482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I1482" i="3" l="1"/>
  <c r="I1484" i="3"/>
  <c r="J1484" i="3" s="1"/>
  <c r="I1487" i="3"/>
  <c r="A1036" i="3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82" i="3" s="1"/>
  <c r="A1483" i="3" s="1"/>
  <c r="A1484" i="3" s="1"/>
  <c r="A1485" i="3" s="1"/>
  <c r="A1486" i="3" s="1"/>
  <c r="J1483" i="3"/>
  <c r="J1485" i="3"/>
  <c r="E1494" i="3"/>
  <c r="J1486" i="3"/>
  <c r="J1482" i="3"/>
  <c r="G1487" i="3"/>
  <c r="G1489" i="3" s="1"/>
  <c r="G1494" i="3" s="1"/>
  <c r="F1487" i="3"/>
  <c r="J1487" i="3" l="1"/>
  <c r="F1489" i="3"/>
  <c r="F1494" i="3" l="1"/>
  <c r="I1489" i="3"/>
  <c r="J1489" i="3" s="1"/>
  <c r="I1494" i="3" l="1"/>
  <c r="J1494" i="3" s="1"/>
</calcChain>
</file>

<file path=xl/sharedStrings.xml><?xml version="1.0" encoding="utf-8"?>
<sst xmlns="http://schemas.openxmlformats.org/spreadsheetml/2006/main" count="5915" uniqueCount="3050">
  <si>
    <t>8005 565010002000053366</t>
  </si>
  <si>
    <t>FAX</t>
  </si>
  <si>
    <t>8005 531010094000513462</t>
  </si>
  <si>
    <t>VENTILADOR</t>
  </si>
  <si>
    <t>8005 519010059000054271</t>
  </si>
  <si>
    <t>TAJALAPIZ</t>
  </si>
  <si>
    <t>8005 519010043000054310</t>
  </si>
  <si>
    <t>8005 519010043000054309</t>
  </si>
  <si>
    <t>8005 519010043000054303</t>
  </si>
  <si>
    <t>8005 519010043000053352</t>
  </si>
  <si>
    <t>8005 519010043000053137</t>
  </si>
  <si>
    <t>8005 519010043000053136</t>
  </si>
  <si>
    <t>8005 519010043000053134</t>
  </si>
  <si>
    <t>8005 519010043000052928</t>
  </si>
  <si>
    <t>8005 519010043000052920</t>
  </si>
  <si>
    <t>8005 519010043000052919</t>
  </si>
  <si>
    <t>8005 519010038000054597</t>
  </si>
  <si>
    <t>FRIGOBAR</t>
  </si>
  <si>
    <t>8005 519010010000584214</t>
  </si>
  <si>
    <t>CALEFACTOR</t>
  </si>
  <si>
    <t>8005 515010026000054805</t>
  </si>
  <si>
    <t>SWITCH (CONCENTRADOR DE PUERTOS)</t>
  </si>
  <si>
    <t>8005 515010023000589641</t>
  </si>
  <si>
    <t>SCANNER</t>
  </si>
  <si>
    <t>8005 515010023000053619</t>
  </si>
  <si>
    <t>8005 515010020000054529</t>
  </si>
  <si>
    <t>REGULADOR DE VOLTAJE</t>
  </si>
  <si>
    <t>8005 515010020000053751</t>
  </si>
  <si>
    <t>8005 515010020000053698</t>
  </si>
  <si>
    <t>8005 515010020000053558</t>
  </si>
  <si>
    <t>8005 515010020000053557</t>
  </si>
  <si>
    <t>8005 515010020000053427</t>
  </si>
  <si>
    <t>8005 515010020000053012</t>
  </si>
  <si>
    <t>8005 515010016000054519</t>
  </si>
  <si>
    <t>NO BREAK</t>
  </si>
  <si>
    <t>8005 515010016000054517</t>
  </si>
  <si>
    <t>8005 515010016000053005</t>
  </si>
  <si>
    <t>8005 515010013000055988</t>
  </si>
  <si>
    <t>MONITOR</t>
  </si>
  <si>
    <t>8005 515010013000055967</t>
  </si>
  <si>
    <t>8005 515010013000054842</t>
  </si>
  <si>
    <t>8005 515010013000054509</t>
  </si>
  <si>
    <t>8005 515010013000053744</t>
  </si>
  <si>
    <t>8005 515010013000053742</t>
  </si>
  <si>
    <t>8005 515010013000053736</t>
  </si>
  <si>
    <t>8005 515010013000053616</t>
  </si>
  <si>
    <t>8005 515010013000053615</t>
  </si>
  <si>
    <t>8005 515010013000053613</t>
  </si>
  <si>
    <t>8005 515010013000053609</t>
  </si>
  <si>
    <t>8005 515010013000053606</t>
  </si>
  <si>
    <t>8005 515010013000053605</t>
  </si>
  <si>
    <t>8005 515010013000053418</t>
  </si>
  <si>
    <t>8005 515010013000053002</t>
  </si>
  <si>
    <t>8005 515010013000053001</t>
  </si>
  <si>
    <t>8005 515010013000052984</t>
  </si>
  <si>
    <t>IMPRESORA</t>
  </si>
  <si>
    <t>8005 515010010000053404</t>
  </si>
  <si>
    <t>8005 515010006000054594</t>
  </si>
  <si>
    <t>DISCO DURO</t>
  </si>
  <si>
    <t>COMPUTADORA PORTATIL</t>
  </si>
  <si>
    <t>8005 515010002000054419</t>
  </si>
  <si>
    <t>8005 515010001000054796</t>
  </si>
  <si>
    <t>C.P.U.</t>
  </si>
  <si>
    <t>8005 515010001000054416</t>
  </si>
  <si>
    <t>8005 515010001000054411</t>
  </si>
  <si>
    <t>8005 515010001000053717</t>
  </si>
  <si>
    <t>8005 515010001000053590</t>
  </si>
  <si>
    <t>8005 515010001000053589</t>
  </si>
  <si>
    <t>8005 515010001000053587</t>
  </si>
  <si>
    <t>8005 515010001000053583</t>
  </si>
  <si>
    <t>8005 515010001000053580</t>
  </si>
  <si>
    <t>8005 515010001000053579</t>
  </si>
  <si>
    <t>8005 515010001000053391</t>
  </si>
  <si>
    <t>8005 515010001000053167</t>
  </si>
  <si>
    <t>8005 515010001000052972</t>
  </si>
  <si>
    <t>8005 512010018000053667</t>
  </si>
  <si>
    <t>PERCHERO</t>
  </si>
  <si>
    <t>8005 512010018000053096</t>
  </si>
  <si>
    <t>8005 512010006000054911</t>
  </si>
  <si>
    <t>COMODA</t>
  </si>
  <si>
    <t>8005 512010006000054671</t>
  </si>
  <si>
    <t>8005 512010006000053791</t>
  </si>
  <si>
    <t>8005 512010006000053056</t>
  </si>
  <si>
    <t>8005 512010006000052789</t>
  </si>
  <si>
    <t>8005 511010017000055099</t>
  </si>
  <si>
    <t>SILLA</t>
  </si>
  <si>
    <t>8005 511010017000055081</t>
  </si>
  <si>
    <t>8005 511010017000054162</t>
  </si>
  <si>
    <t>8005 511010017000054103</t>
  </si>
  <si>
    <t>8005 511010017000054100</t>
  </si>
  <si>
    <t>8005 511010017000054099</t>
  </si>
  <si>
    <t>8005 511010017000053511</t>
  </si>
  <si>
    <t>8005 511010017000052867</t>
  </si>
  <si>
    <t>8005 511010016000055265</t>
  </si>
  <si>
    <t>SILLON</t>
  </si>
  <si>
    <t>8005 511010016000055240</t>
  </si>
  <si>
    <t>8005 511010016000055221</t>
  </si>
  <si>
    <t>8005 511010016000055211</t>
  </si>
  <si>
    <t>8005 511010016000055205</t>
  </si>
  <si>
    <t>8005 511010016000055162</t>
  </si>
  <si>
    <t>8005 511010016000054743</t>
  </si>
  <si>
    <t>8005 511010016000054729</t>
  </si>
  <si>
    <t>8005 511010016000054253</t>
  </si>
  <si>
    <t>8005 511010016000054249</t>
  </si>
  <si>
    <t>8005 511010016000054243</t>
  </si>
  <si>
    <t>8005 511010016000054240</t>
  </si>
  <si>
    <t>8005 511010016000054169</t>
  </si>
  <si>
    <t>8005 511010016000054167</t>
  </si>
  <si>
    <t>8005 511010016000054166</t>
  </si>
  <si>
    <t>8005 511010016000053687</t>
  </si>
  <si>
    <t>8005 511010016000053684</t>
  </si>
  <si>
    <t>8005 511010016000053683</t>
  </si>
  <si>
    <t>8005 511010016000053528</t>
  </si>
  <si>
    <t>8005 511010016000053525</t>
  </si>
  <si>
    <t>8005 511010016000053522</t>
  </si>
  <si>
    <t>8005 511010016000053333</t>
  </si>
  <si>
    <t>8005 511010016000053113</t>
  </si>
  <si>
    <t>8005 511010016000052909</t>
  </si>
  <si>
    <t>8005 511010016000052908</t>
  </si>
  <si>
    <t>8005 511010016000052892</t>
  </si>
  <si>
    <t>8005 511010016000052890</t>
  </si>
  <si>
    <t>8005 511010016000052883</t>
  </si>
  <si>
    <t>8005 511010015000053972</t>
  </si>
  <si>
    <t>RECIBIDOR</t>
  </si>
  <si>
    <t>8005 511010010000053966</t>
  </si>
  <si>
    <t>MESA</t>
  </si>
  <si>
    <t>8005 511010010000053920</t>
  </si>
  <si>
    <t>8005 511010010000053483</t>
  </si>
  <si>
    <t>8005 511010010000053095</t>
  </si>
  <si>
    <t>8005 511010010000053090</t>
  </si>
  <si>
    <t>8005 511010010000052847</t>
  </si>
  <si>
    <t>8005 511010010000052842</t>
  </si>
  <si>
    <t>8005 511010008000055029</t>
  </si>
  <si>
    <t>LIBRERO</t>
  </si>
  <si>
    <t>8005 511010008000053903</t>
  </si>
  <si>
    <t>8005 511010008000053902</t>
  </si>
  <si>
    <t>8005 511010008000053480</t>
  </si>
  <si>
    <t>8005 511010008000053475</t>
  </si>
  <si>
    <t>8005 511010008000052829</t>
  </si>
  <si>
    <t>8005 511010008000052828</t>
  </si>
  <si>
    <t>8005 511010006000054985</t>
  </si>
  <si>
    <t>ESCRITORIO</t>
  </si>
  <si>
    <t>8005 511010006000054983</t>
  </si>
  <si>
    <t>8005 511010006000054978</t>
  </si>
  <si>
    <t>8005 511010006000054969</t>
  </si>
  <si>
    <t>8005 511010006000054961</t>
  </si>
  <si>
    <t>8005 511010006000054947</t>
  </si>
  <si>
    <t>8005 511010006000053865</t>
  </si>
  <si>
    <t>8005 511010006000053821</t>
  </si>
  <si>
    <t>8005 511010006000053470</t>
  </si>
  <si>
    <t>8005 511010006000053468</t>
  </si>
  <si>
    <t>8005 511010006000053451</t>
  </si>
  <si>
    <t>8005 511010006000053078</t>
  </si>
  <si>
    <t>8005 511010006000053077</t>
  </si>
  <si>
    <t>8005 511010006000053076</t>
  </si>
  <si>
    <t>8005 511010006000053075</t>
  </si>
  <si>
    <t>8005 511010006000053074</t>
  </si>
  <si>
    <t>8005 511010006000053073</t>
  </si>
  <si>
    <t>8005 511010006000053071</t>
  </si>
  <si>
    <t>8005 511010006000053062</t>
  </si>
  <si>
    <t>8005 511010006000053061</t>
  </si>
  <si>
    <t>8005 511010006000053060</t>
  </si>
  <si>
    <t>8005 511010006000053059</t>
  </si>
  <si>
    <t>8005 511010006000053058</t>
  </si>
  <si>
    <t>8005 511010006000052815</t>
  </si>
  <si>
    <t>8005 511010006000052814</t>
  </si>
  <si>
    <t>8005 511010001000054649</t>
  </si>
  <si>
    <t>ARCHIVERO</t>
  </si>
  <si>
    <t>8005 511010001000054647</t>
  </si>
  <si>
    <t>8005 511010001000053760</t>
  </si>
  <si>
    <t>8005 511010001000053758</t>
  </si>
  <si>
    <t>8005 511010001000053274</t>
  </si>
  <si>
    <t>8004 569090002000598592</t>
  </si>
  <si>
    <t>BOMBA DE AGUA</t>
  </si>
  <si>
    <t>8004 567010040000055366</t>
  </si>
  <si>
    <t>MOTOR</t>
  </si>
  <si>
    <t>8004 567010020000055365</t>
  </si>
  <si>
    <t>ESCALERA</t>
  </si>
  <si>
    <t>8004 567010020000055364</t>
  </si>
  <si>
    <t>8004 567010020000054311</t>
  </si>
  <si>
    <t>8004 567010017000055363</t>
  </si>
  <si>
    <t>DIABLO</t>
  </si>
  <si>
    <t>8004 565010032000055530</t>
  </si>
  <si>
    <t>GRABADORA (PARA RADIO Y TV)</t>
  </si>
  <si>
    <t>8004 565010032000053377</t>
  </si>
  <si>
    <t>8004 565010013000584221</t>
  </si>
  <si>
    <t>CARGADOR</t>
  </si>
  <si>
    <t>8004 565010013000584220</t>
  </si>
  <si>
    <t>8004 565010013000584197</t>
  </si>
  <si>
    <t>8004 565010013000053365</t>
  </si>
  <si>
    <t>8004 565010013000053364</t>
  </si>
  <si>
    <t>8004 565010001000055457</t>
  </si>
  <si>
    <t>TELEFONO</t>
  </si>
  <si>
    <t>8004 565010001000054775</t>
  </si>
  <si>
    <t>8004 565010001000054774</t>
  </si>
  <si>
    <t>8004 565010001000054767</t>
  </si>
  <si>
    <t>8004 565010001000054386</t>
  </si>
  <si>
    <t>8004 565010001000054385</t>
  </si>
  <si>
    <t>8004 565010001000054373</t>
  </si>
  <si>
    <t>8004 565010001000053573</t>
  </si>
  <si>
    <t>8004 564010006000053795</t>
  </si>
  <si>
    <t>AIRE ACONDICIONADO</t>
  </si>
  <si>
    <t>8004 564010006000053794</t>
  </si>
  <si>
    <t>8004 532010042000055361</t>
  </si>
  <si>
    <t>ESTETOSCOPIO</t>
  </si>
  <si>
    <t>8004 532010038000055360</t>
  </si>
  <si>
    <t>ESFIGNMOMANOMETRO</t>
  </si>
  <si>
    <t>8004 531010094000513461</t>
  </si>
  <si>
    <t>8004 531010094000513460</t>
  </si>
  <si>
    <t>8004 531010094000513458</t>
  </si>
  <si>
    <t>8004 531010094000513455</t>
  </si>
  <si>
    <t>8004 531010012000056111</t>
  </si>
  <si>
    <t>BOTIQUIN</t>
  </si>
  <si>
    <t>8004 523010002000055538</t>
  </si>
  <si>
    <t>CAMARA DE VIDEO DIGITAL</t>
  </si>
  <si>
    <t>8004 523010002000055537</t>
  </si>
  <si>
    <t>8004 523010002000055536</t>
  </si>
  <si>
    <t>8004 523010002000055535</t>
  </si>
  <si>
    <t>8004 523010002000055534</t>
  </si>
  <si>
    <t>8004 523010002000055533</t>
  </si>
  <si>
    <t>8004 523010002000055532</t>
  </si>
  <si>
    <t>8004 523010001000055731</t>
  </si>
  <si>
    <t>CAMARA FOTOGRÁFICA DIGITAL</t>
  </si>
  <si>
    <t>8004 523010001000054469</t>
  </si>
  <si>
    <t>8004 521010003000055397</t>
  </si>
  <si>
    <t>PROYECTOR</t>
  </si>
  <si>
    <t>8004 521010003000055395</t>
  </si>
  <si>
    <t>8004 521010003000054338</t>
  </si>
  <si>
    <t>8004 521010003000054337</t>
  </si>
  <si>
    <t>8004 521010003000054335</t>
  </si>
  <si>
    <t>8004 521010003000054334</t>
  </si>
  <si>
    <t>8004 521010003000054333</t>
  </si>
  <si>
    <t>8004 521010003000054332</t>
  </si>
  <si>
    <t>8004 521010003000054331</t>
  </si>
  <si>
    <t>8004 521010003000053399</t>
  </si>
  <si>
    <t>8004 521010003000053363</t>
  </si>
  <si>
    <t>8004 521010003000053362</t>
  </si>
  <si>
    <t>8004 521010003000053144</t>
  </si>
  <si>
    <t>8004 521010002000053361</t>
  </si>
  <si>
    <t>PANTALLA DE PROYECCION</t>
  </si>
  <si>
    <t>8004 519010059000055314</t>
  </si>
  <si>
    <t>8004 519010059000055312</t>
  </si>
  <si>
    <t>8004 519010059000053548</t>
  </si>
  <si>
    <t>8004 519010043000598317</t>
  </si>
  <si>
    <t>8004 519010043000598316</t>
  </si>
  <si>
    <t>8004 519010043000598315</t>
  </si>
  <si>
    <t>8004 519010043000055358</t>
  </si>
  <si>
    <t>8004 519010043000055341</t>
  </si>
  <si>
    <t>8004 519010043000055340</t>
  </si>
  <si>
    <t>8004 519010043000055331</t>
  </si>
  <si>
    <t>8004 519010043000055330</t>
  </si>
  <si>
    <t>8004 519010043000055329</t>
  </si>
  <si>
    <t>8004 519010043000055328</t>
  </si>
  <si>
    <t>8004 519010043000054747</t>
  </si>
  <si>
    <t>8004 519010043000054308</t>
  </si>
  <si>
    <t>8004 519010043000054293</t>
  </si>
  <si>
    <t>8004 519010043000054275</t>
  </si>
  <si>
    <t>8004 519010043000053132</t>
  </si>
  <si>
    <t>8004 519010043000052925</t>
  </si>
  <si>
    <t>8004 519010043000052923</t>
  </si>
  <si>
    <t>8004 519010043000052917</t>
  </si>
  <si>
    <t>8004 519010041000584202</t>
  </si>
  <si>
    <t>RELOJ</t>
  </si>
  <si>
    <t>8004 519010038000056279</t>
  </si>
  <si>
    <t>8004 519010036000056280</t>
  </si>
  <si>
    <t>REFRIGERADOR</t>
  </si>
  <si>
    <t>8004 519010030000055308</t>
  </si>
  <si>
    <t>MAQUINA DE ESCRIBIR</t>
  </si>
  <si>
    <t>8004 519010030000055306</t>
  </si>
  <si>
    <t>8004 519010030000055303</t>
  </si>
  <si>
    <t>8004 519010026000056110</t>
  </si>
  <si>
    <t>HORNOS</t>
  </si>
  <si>
    <t>8004 519010025000055295</t>
  </si>
  <si>
    <t>GUILLOTINA</t>
  </si>
  <si>
    <t>8004 519010025000055294</t>
  </si>
  <si>
    <t>8004 519010025000054266</t>
  </si>
  <si>
    <t>8004 519010025000053547</t>
  </si>
  <si>
    <t>8004 519010020000055293</t>
  </si>
  <si>
    <t>EXTINTOR</t>
  </si>
  <si>
    <t>8004 519010020000055292</t>
  </si>
  <si>
    <t>8004 519010020000055291</t>
  </si>
  <si>
    <t>8004 519010020000055290</t>
  </si>
  <si>
    <t>8004 519010020000055289</t>
  </si>
  <si>
    <t>8004 519010020000055288</t>
  </si>
  <si>
    <t>8004 519010020000055287</t>
  </si>
  <si>
    <t>8004 519010020000055286</t>
  </si>
  <si>
    <t>8004 519010020000055285</t>
  </si>
  <si>
    <t>8004 519010020000055284</t>
  </si>
  <si>
    <t>8004 519010020000055282</t>
  </si>
  <si>
    <t>8004 519010020000055280</t>
  </si>
  <si>
    <t>8004 519010020000055279</t>
  </si>
  <si>
    <t>8004 519010020000054744</t>
  </si>
  <si>
    <t>8004 519010020000052912</t>
  </si>
  <si>
    <t>8004 519010019000053546</t>
  </si>
  <si>
    <t>ENMICADORA</t>
  </si>
  <si>
    <t>8004 519010017000055277</t>
  </si>
  <si>
    <t>ENGARGOLADORA</t>
  </si>
  <si>
    <t>8004 519010017000055276</t>
  </si>
  <si>
    <t>8004 519010017000055275</t>
  </si>
  <si>
    <t>8004 519010017000053545</t>
  </si>
  <si>
    <t>8004 519010005000054938</t>
  </si>
  <si>
    <t>CALCULADORA</t>
  </si>
  <si>
    <t>8004 519010005000054928</t>
  </si>
  <si>
    <t>8004 519010005000054927</t>
  </si>
  <si>
    <t>8004 519010005000054925</t>
  </si>
  <si>
    <t>8004 519010005000052796</t>
  </si>
  <si>
    <t>8004 519010004000598574</t>
  </si>
  <si>
    <t>SUMADORA</t>
  </si>
  <si>
    <t>8004 519010004000055513</t>
  </si>
  <si>
    <t>8004 519010004000053705</t>
  </si>
  <si>
    <t>8004 519010003000054916</t>
  </si>
  <si>
    <t>ASPIRADORA</t>
  </si>
  <si>
    <t>8004 515010033000584222</t>
  </si>
  <si>
    <t>COMPLEMENTARIO DE EQUIPO DE COMPUTO</t>
  </si>
  <si>
    <t>8004 515010033000056263</t>
  </si>
  <si>
    <t>8004 515010033000056169</t>
  </si>
  <si>
    <t>8004 515010033000056166</t>
  </si>
  <si>
    <t>8004 515010033000056164</t>
  </si>
  <si>
    <t>8004 515010033000054574</t>
  </si>
  <si>
    <t>8004 515010033000054573</t>
  </si>
  <si>
    <t>8004 515010033000054559</t>
  </si>
  <si>
    <t>8004 515010033000054557</t>
  </si>
  <si>
    <t>8004 515010033000053755</t>
  </si>
  <si>
    <t>8004 515010033000053754</t>
  </si>
  <si>
    <t>8004 515010033000053753</t>
  </si>
  <si>
    <t>8004 515010033000053430</t>
  </si>
  <si>
    <t>8004 515010033000053031</t>
  </si>
  <si>
    <t>8004 515010027000054524</t>
  </si>
  <si>
    <t>TABLETAS</t>
  </si>
  <si>
    <t>8004 515010026000055750</t>
  </si>
  <si>
    <t>8004 515010026000054815</t>
  </si>
  <si>
    <t>8004 515010023000589170</t>
  </si>
  <si>
    <t>8004 515010023000491228</t>
  </si>
  <si>
    <t>8004 515010023000491227</t>
  </si>
  <si>
    <t>8004 515010023000053424</t>
  </si>
  <si>
    <t>8004 515010020000056058</t>
  </si>
  <si>
    <t>8004 515010020000055377</t>
  </si>
  <si>
    <t>8004 515010020000055376</t>
  </si>
  <si>
    <t>8004 515010020000055374</t>
  </si>
  <si>
    <t>8004 515010020000055373</t>
  </si>
  <si>
    <t>8004 515010020000055372</t>
  </si>
  <si>
    <t>8004 515010020000055370</t>
  </si>
  <si>
    <t>8004 515010020000055367</t>
  </si>
  <si>
    <t>8004 515010020000054533</t>
  </si>
  <si>
    <t>8004 515010020000054327</t>
  </si>
  <si>
    <t>8004 515010020000054313</t>
  </si>
  <si>
    <t>8004 515010020000053555</t>
  </si>
  <si>
    <t>8004 515010020000053429</t>
  </si>
  <si>
    <t>8004 515010020000052931</t>
  </si>
  <si>
    <t>8004 515010016000056029</t>
  </si>
  <si>
    <t>8004 515010016000056003</t>
  </si>
  <si>
    <t>8004 515010016000056002</t>
  </si>
  <si>
    <t>8004 515010014000056284</t>
  </si>
  <si>
    <t>MULTIFUNCIONAL</t>
  </si>
  <si>
    <t>8004 515010014000054605</t>
  </si>
  <si>
    <t>8004 515010014000054604</t>
  </si>
  <si>
    <t>8004 515010014000054600</t>
  </si>
  <si>
    <t>8004 515010014000054599</t>
  </si>
  <si>
    <t>8004 515010013000495823</t>
  </si>
  <si>
    <t>8004 515010013000495822</t>
  </si>
  <si>
    <t>8004 515010013000495821</t>
  </si>
  <si>
    <t>8004 515010013000495820</t>
  </si>
  <si>
    <t>8004 515010013000055996</t>
  </si>
  <si>
    <t>8004 515010013000055992</t>
  </si>
  <si>
    <t>8004 515010013000055991</t>
  </si>
  <si>
    <t>8004 515010013000055990</t>
  </si>
  <si>
    <t>8004 515010013000055987</t>
  </si>
  <si>
    <t>8004 515010013000055986</t>
  </si>
  <si>
    <t>8004 515010013000055985</t>
  </si>
  <si>
    <t>8004 515010013000055983</t>
  </si>
  <si>
    <t>8004 515010013000055982</t>
  </si>
  <si>
    <t>8004 515010013000055979</t>
  </si>
  <si>
    <t>8004 515010013000055978</t>
  </si>
  <si>
    <t>8004 515010013000055977</t>
  </si>
  <si>
    <t>8004 515010013000055976</t>
  </si>
  <si>
    <t>8004 515010013000055974</t>
  </si>
  <si>
    <t>8004 515010013000055971</t>
  </si>
  <si>
    <t>8004 515010013000055968</t>
  </si>
  <si>
    <t>8004 515010013000055871</t>
  </si>
  <si>
    <t>8004 515010013000055869</t>
  </si>
  <si>
    <t>8004 515010013000054835</t>
  </si>
  <si>
    <t>8004 515010013000054510</t>
  </si>
  <si>
    <t>8004 515010013000054507</t>
  </si>
  <si>
    <t>8004 515010013000054505</t>
  </si>
  <si>
    <t>8004 515010013000053746</t>
  </si>
  <si>
    <t>8004 515010013000053740</t>
  </si>
  <si>
    <t>8004 515010013000053738</t>
  </si>
  <si>
    <t>8004 515010013000053737</t>
  </si>
  <si>
    <t>8004 515010013000053735</t>
  </si>
  <si>
    <t>8004 515010013000053730</t>
  </si>
  <si>
    <t>8004 515010013000053608</t>
  </si>
  <si>
    <t>8004 515010013000053410</t>
  </si>
  <si>
    <t>8004 515010013000053406</t>
  </si>
  <si>
    <t>8004 515010013000053405</t>
  </si>
  <si>
    <t>8004 515010013000053236</t>
  </si>
  <si>
    <t>8004 515010013000053234</t>
  </si>
  <si>
    <t>8004 515010013000053232</t>
  </si>
  <si>
    <t>8004 515010013000053003</t>
  </si>
  <si>
    <t>8004 515010013000052987</t>
  </si>
  <si>
    <t>8004 515010013000052986</t>
  </si>
  <si>
    <t>8004 515010010000055809</t>
  </si>
  <si>
    <t>8004 515010010000055753</t>
  </si>
  <si>
    <t>8004 515010010000054485</t>
  </si>
  <si>
    <t>8004 515010010000054483</t>
  </si>
  <si>
    <t>8004 515010010000054481</t>
  </si>
  <si>
    <t>8004 515010010000054480</t>
  </si>
  <si>
    <t>8004 515010010000054479</t>
  </si>
  <si>
    <t>8004 515010010000054478</t>
  </si>
  <si>
    <t>8004 515010010000053727</t>
  </si>
  <si>
    <t>8004 515010010000053596</t>
  </si>
  <si>
    <t>8004 515010010000052977</t>
  </si>
  <si>
    <t>8004 515010008000053400</t>
  </si>
  <si>
    <t>HUB (CONCENTRADORES DE RED)</t>
  </si>
  <si>
    <t>8004 515010006000054596</t>
  </si>
  <si>
    <t>8004 515010006000054593</t>
  </si>
  <si>
    <t>8004 515010006000054592</t>
  </si>
  <si>
    <t>8004 515010006000054590</t>
  </si>
  <si>
    <t>8004 515010002000055702</t>
  </si>
  <si>
    <t>8004 515010002000055701</t>
  </si>
  <si>
    <t>8004 515010002000054441</t>
  </si>
  <si>
    <t>8004 515010002000054440</t>
  </si>
  <si>
    <t>8004 515010002000054438</t>
  </si>
  <si>
    <t>8004 515010002000054434</t>
  </si>
  <si>
    <t>8004 515010002000054432</t>
  </si>
  <si>
    <t>8004 515010002000054430</t>
  </si>
  <si>
    <t>8004 515010002000054429</t>
  </si>
  <si>
    <t>8004 515010002000053724</t>
  </si>
  <si>
    <t>8004 515010002000053592</t>
  </si>
  <si>
    <t>8004 515010002000053591</t>
  </si>
  <si>
    <t>8004 515010002000053395</t>
  </si>
  <si>
    <t>8004 515010002000053190</t>
  </si>
  <si>
    <t>8004 515010002000053189</t>
  </si>
  <si>
    <t>8004 515010001000055661</t>
  </si>
  <si>
    <t>8004 515010001000055658</t>
  </si>
  <si>
    <t>8004 515010001000055657</t>
  </si>
  <si>
    <t>8004 515010001000055654</t>
  </si>
  <si>
    <t>8004 515010001000055566</t>
  </si>
  <si>
    <t>8004 515010001000055555</t>
  </si>
  <si>
    <t>8004 515010001000055553</t>
  </si>
  <si>
    <t>8004 515010001000055549</t>
  </si>
  <si>
    <t>8004 515010001000055545</t>
  </si>
  <si>
    <t>8004 515010001000055543</t>
  </si>
  <si>
    <t>8004 515010001000055542</t>
  </si>
  <si>
    <t>8004 515010001000055540</t>
  </si>
  <si>
    <t>8004 515010001000054415</t>
  </si>
  <si>
    <t>8004 515010001000054403</t>
  </si>
  <si>
    <t>8004 515010001000054394</t>
  </si>
  <si>
    <t>8004 515010001000054392</t>
  </si>
  <si>
    <t>8004 515010001000053716</t>
  </si>
  <si>
    <t>8004 515010001000053714</t>
  </si>
  <si>
    <t>8004 515010001000053713</t>
  </si>
  <si>
    <t>8004 515010001000053582</t>
  </si>
  <si>
    <t>8004 515010001000053575</t>
  </si>
  <si>
    <t>8004 515010001000053161</t>
  </si>
  <si>
    <t>8004 515010001000052973</t>
  </si>
  <si>
    <t>8004 515010001000052970</t>
  </si>
  <si>
    <t>8004 515010001000052965</t>
  </si>
  <si>
    <t>8004 515010001000052958</t>
  </si>
  <si>
    <t>8004 515010001000052954</t>
  </si>
  <si>
    <t>8004 512010021000584215</t>
  </si>
  <si>
    <t>PORTALLAVES</t>
  </si>
  <si>
    <t>8004 512010011000056107</t>
  </si>
  <si>
    <t>MÓDULO</t>
  </si>
  <si>
    <t>8004 512010011000056088</t>
  </si>
  <si>
    <t>8004 512010006000054913</t>
  </si>
  <si>
    <t>8004 512010006000054912</t>
  </si>
  <si>
    <t>8004 512010006000053283</t>
  </si>
  <si>
    <t>8004 511010025000055512</t>
  </si>
  <si>
    <t>REPISA</t>
  </si>
  <si>
    <t>8004 511010025000055511</t>
  </si>
  <si>
    <t>8004 511010023000055025</t>
  </si>
  <si>
    <t>POSTE</t>
  </si>
  <si>
    <t>8004 511010019000055024</t>
  </si>
  <si>
    <t>CHAROLA</t>
  </si>
  <si>
    <t>8004 511010017000055151</t>
  </si>
  <si>
    <t>8004 511010017000055150</t>
  </si>
  <si>
    <t>8004 511010017000055149</t>
  </si>
  <si>
    <t>8004 511010017000055148</t>
  </si>
  <si>
    <t>8004 511010017000055147</t>
  </si>
  <si>
    <t>8004 511010017000055146</t>
  </si>
  <si>
    <t>8004 511010017000055145</t>
  </si>
  <si>
    <t>8004 511010017000055144</t>
  </si>
  <si>
    <t>8004 511010017000055143</t>
  </si>
  <si>
    <t>8004 511010017000055142</t>
  </si>
  <si>
    <t>8004 511010017000055141</t>
  </si>
  <si>
    <t>8004 511010017000055140</t>
  </si>
  <si>
    <t>8004 511010017000055139</t>
  </si>
  <si>
    <t>8004 511010017000055138</t>
  </si>
  <si>
    <t>8004 511010017000055137</t>
  </si>
  <si>
    <t>8004 511010017000055136</t>
  </si>
  <si>
    <t>8004 511010017000055135</t>
  </si>
  <si>
    <t>8004 511010017000055134</t>
  </si>
  <si>
    <t>8004 511010017000055133</t>
  </si>
  <si>
    <t>8004 511010017000055132</t>
  </si>
  <si>
    <t>8004 511010017000055113</t>
  </si>
  <si>
    <t>8004 511010017000055110</t>
  </si>
  <si>
    <t>8004 511010017000055101</t>
  </si>
  <si>
    <t>8004 511010017000054133</t>
  </si>
  <si>
    <t>8004 511010017000054130</t>
  </si>
  <si>
    <t>8004 511010017000054126</t>
  </si>
  <si>
    <t>8004 511010017000054104</t>
  </si>
  <si>
    <t>8004 511010017000054098</t>
  </si>
  <si>
    <t>8004 511010017000054030</t>
  </si>
  <si>
    <t>8004 511010017000054029</t>
  </si>
  <si>
    <t>8004 511010017000054028</t>
  </si>
  <si>
    <t>8004 511010017000054027</t>
  </si>
  <si>
    <t>8004 511010017000053510</t>
  </si>
  <si>
    <t>8004 511010017000053102</t>
  </si>
  <si>
    <t>8004 511010016000055263</t>
  </si>
  <si>
    <t>8004 511010016000055261</t>
  </si>
  <si>
    <t>8004 511010016000055249</t>
  </si>
  <si>
    <t>8004 511010016000055248</t>
  </si>
  <si>
    <t>8004 511010016000055241</t>
  </si>
  <si>
    <t>8004 511010016000055239</t>
  </si>
  <si>
    <t>8004 511010016000055237</t>
  </si>
  <si>
    <t>8004 511010016000055235</t>
  </si>
  <si>
    <t>8004 511010016000055234</t>
  </si>
  <si>
    <t>8004 511010016000055231</t>
  </si>
  <si>
    <t>8004 511010016000055230</t>
  </si>
  <si>
    <t>8004 511010016000055225</t>
  </si>
  <si>
    <t>8004 511010016000055224</t>
  </si>
  <si>
    <t>8004 511010016000055219</t>
  </si>
  <si>
    <t>8004 511010016000055212</t>
  </si>
  <si>
    <t>8004 511010016000055210</t>
  </si>
  <si>
    <t>8004 511010016000055209</t>
  </si>
  <si>
    <t>8004 511010016000055203</t>
  </si>
  <si>
    <t>8004 511010016000055199</t>
  </si>
  <si>
    <t>8004 511010016000055198</t>
  </si>
  <si>
    <t>8004 511010016000055196</t>
  </si>
  <si>
    <t>8004 511010016000055192</t>
  </si>
  <si>
    <t>8004 511010016000055186</t>
  </si>
  <si>
    <t>8004 511010016000055176</t>
  </si>
  <si>
    <t>8004 511010016000055174</t>
  </si>
  <si>
    <t>8004 511010016000055169</t>
  </si>
  <si>
    <t>8004 511010016000055167</t>
  </si>
  <si>
    <t>8004 511010016000055166</t>
  </si>
  <si>
    <t>8004 511010016000055163</t>
  </si>
  <si>
    <t>8004 511010016000054732</t>
  </si>
  <si>
    <t>8004 511010016000054731</t>
  </si>
  <si>
    <t>8004 511010016000054252</t>
  </si>
  <si>
    <t>8004 511010016000054251</t>
  </si>
  <si>
    <t>8004 511010016000054244</t>
  </si>
  <si>
    <t>8004 511010016000054188</t>
  </si>
  <si>
    <t>8004 511010016000054187</t>
  </si>
  <si>
    <t>8004 511010016000054186</t>
  </si>
  <si>
    <t>8004 511010016000054171</t>
  </si>
  <si>
    <t>8004 511010016000054168</t>
  </si>
  <si>
    <t>8004 511010016000053681</t>
  </si>
  <si>
    <t>8004 511010016000053538</t>
  </si>
  <si>
    <t>8004 511010016000053531</t>
  </si>
  <si>
    <t>8004 511010016000053521</t>
  </si>
  <si>
    <t>8004 511010016000053342</t>
  </si>
  <si>
    <t>8004 511010016000053127</t>
  </si>
  <si>
    <t>8004 511010016000053124</t>
  </si>
  <si>
    <t>8004 511010016000053121</t>
  </si>
  <si>
    <t>8004 511010016000053117</t>
  </si>
  <si>
    <t>8004 511010016000053110</t>
  </si>
  <si>
    <t>8004 511010016000052906</t>
  </si>
  <si>
    <t>8004 511010016000052904</t>
  </si>
  <si>
    <t>8004 511010016000052901</t>
  </si>
  <si>
    <t>8004 511010016000052891</t>
  </si>
  <si>
    <t>8004 511010016000052889</t>
  </si>
  <si>
    <t>8004 511010016000052888</t>
  </si>
  <si>
    <t>8004 511010016000052886</t>
  </si>
  <si>
    <t>8004 511010015000053977</t>
  </si>
  <si>
    <t>8004 511010015000053976</t>
  </si>
  <si>
    <t>8004 511010015000053975</t>
  </si>
  <si>
    <t>8004 511010015000053974</t>
  </si>
  <si>
    <t>8004 511010011000055077</t>
  </si>
  <si>
    <t>MOSTRADOR</t>
  </si>
  <si>
    <t>8004 511010010000055076</t>
  </si>
  <si>
    <t>8004 511010010000055075</t>
  </si>
  <si>
    <t>8004 511010010000055070</t>
  </si>
  <si>
    <t>8004 511010010000055069</t>
  </si>
  <si>
    <t>8004 511010010000055065</t>
  </si>
  <si>
    <t>8004 511010010000055061</t>
  </si>
  <si>
    <t>8004 511010010000053964</t>
  </si>
  <si>
    <t>8004 511010010000053934</t>
  </si>
  <si>
    <t>8004 511010010000053315</t>
  </si>
  <si>
    <t>8004 511010010000052845</t>
  </si>
  <si>
    <t>8004 511010010000052841</t>
  </si>
  <si>
    <t>8004 511010009000055059</t>
  </si>
  <si>
    <t>LOCKER</t>
  </si>
  <si>
    <t>8004 511010009000055057</t>
  </si>
  <si>
    <t>8004 511010009000055056</t>
  </si>
  <si>
    <t>8004 511010009000055055</t>
  </si>
  <si>
    <t>8004 511010009000055054</t>
  </si>
  <si>
    <t>8004 511010009000055053</t>
  </si>
  <si>
    <t>8004 511010009000055052</t>
  </si>
  <si>
    <t>8004 511010009000055051</t>
  </si>
  <si>
    <t>8004 511010009000053919</t>
  </si>
  <si>
    <t>8004 511010008000055043</t>
  </si>
  <si>
    <t>8004 511010008000055042</t>
  </si>
  <si>
    <t>8004 511010008000055041</t>
  </si>
  <si>
    <t>8004 511010008000055040</t>
  </si>
  <si>
    <t>8004 511010008000055039</t>
  </si>
  <si>
    <t>8004 511010008000055038</t>
  </si>
  <si>
    <t>8004 511010008000055037</t>
  </si>
  <si>
    <t>8004 511010008000055036</t>
  </si>
  <si>
    <t>8004 511010008000055035</t>
  </si>
  <si>
    <t>8004 511010008000055034</t>
  </si>
  <si>
    <t>8004 511010008000055033</t>
  </si>
  <si>
    <t>8004 511010008000055032</t>
  </si>
  <si>
    <t>8004 511010008000054707</t>
  </si>
  <si>
    <t>8004 511010008000053915</t>
  </si>
  <si>
    <t>8004 511010008000053904</t>
  </si>
  <si>
    <t>8004 511010008000053310</t>
  </si>
  <si>
    <t>8004 511010008000053088</t>
  </si>
  <si>
    <t>8004 511010008000052837</t>
  </si>
  <si>
    <t>8004 511010008000052825</t>
  </si>
  <si>
    <t>8004 511010006000055023</t>
  </si>
  <si>
    <t>8004 511010006000055020</t>
  </si>
  <si>
    <t>8004 511010006000055019</t>
  </si>
  <si>
    <t>8004 511010006000055015</t>
  </si>
  <si>
    <t>8004 511010006000055014</t>
  </si>
  <si>
    <t>8004 511010006000055011</t>
  </si>
  <si>
    <t>8004 511010006000055010</t>
  </si>
  <si>
    <t>8004 511010006000055009</t>
  </si>
  <si>
    <t>8004 511010006000055008</t>
  </si>
  <si>
    <t>8004 511010006000055005</t>
  </si>
  <si>
    <t>8004 511010006000055004</t>
  </si>
  <si>
    <t>8004 511010006000055003</t>
  </si>
  <si>
    <t>8004 511010006000055001</t>
  </si>
  <si>
    <t>8004 511010006000055000</t>
  </si>
  <si>
    <t>8004 511010006000054999</t>
  </si>
  <si>
    <t>8004 511010006000054997</t>
  </si>
  <si>
    <t>8004 511010006000054996</t>
  </si>
  <si>
    <t>8004 511010006000054993</t>
  </si>
  <si>
    <t>8004 511010006000054992</t>
  </si>
  <si>
    <t>8004 511010006000054990</t>
  </si>
  <si>
    <t>8004 511010006000054989</t>
  </si>
  <si>
    <t>8004 511010006000054968</t>
  </si>
  <si>
    <t>8004 511010006000054967</t>
  </si>
  <si>
    <t>8004 511010006000054966</t>
  </si>
  <si>
    <t>8004 511010006000054965</t>
  </si>
  <si>
    <t>8004 511010006000054964</t>
  </si>
  <si>
    <t>8004 511010006000054962</t>
  </si>
  <si>
    <t>8004 511010006000054960</t>
  </si>
  <si>
    <t>8004 511010006000054953</t>
  </si>
  <si>
    <t>8004 511010006000053901</t>
  </si>
  <si>
    <t>8004 511010006000053899</t>
  </si>
  <si>
    <t>8004 511010006000053880</t>
  </si>
  <si>
    <t>8004 511010006000053852</t>
  </si>
  <si>
    <t>8004 511010006000053851</t>
  </si>
  <si>
    <t>8004 511010006000053850</t>
  </si>
  <si>
    <t>8004 511010006000053825</t>
  </si>
  <si>
    <t>8004 511010006000053812</t>
  </si>
  <si>
    <t>8004 511010006000053642</t>
  </si>
  <si>
    <t>8004 511010006000053303</t>
  </si>
  <si>
    <t>8004 511010005000054945</t>
  </si>
  <si>
    <t>CREDENZA</t>
  </si>
  <si>
    <t>8004 511010005000053803</t>
  </si>
  <si>
    <t>8004 511010005000053802</t>
  </si>
  <si>
    <t>8004 511010004000054909</t>
  </si>
  <si>
    <t>CAJA FUERTE</t>
  </si>
  <si>
    <t>8004 511010003000054908</t>
  </si>
  <si>
    <t>BANCO</t>
  </si>
  <si>
    <t>8004 511010003000054907</t>
  </si>
  <si>
    <t>8004 511010003000054906</t>
  </si>
  <si>
    <t>8004 511010003000054905</t>
  </si>
  <si>
    <t>8004 511010003000054904</t>
  </si>
  <si>
    <t>8004 511010003000054903</t>
  </si>
  <si>
    <t>8004 511010003000054902</t>
  </si>
  <si>
    <t>8004 511010003000054901</t>
  </si>
  <si>
    <t>8004 511010001000056342</t>
  </si>
  <si>
    <t>8004 511010001000056339</t>
  </si>
  <si>
    <t>8004 511010001000056338</t>
  </si>
  <si>
    <t>8004 511010001000056336</t>
  </si>
  <si>
    <t>8004 511010001000056335</t>
  </si>
  <si>
    <t>8004 511010001000056334</t>
  </si>
  <si>
    <t>8004 511010001000056333</t>
  </si>
  <si>
    <t>8004 511010001000056328</t>
  </si>
  <si>
    <t>8004 511010001000056327</t>
  </si>
  <si>
    <t>8004 511010001000056325</t>
  </si>
  <si>
    <t>8004 511010001000056324</t>
  </si>
  <si>
    <t>8004 511010001000056323</t>
  </si>
  <si>
    <t>8004 511010001000056318</t>
  </si>
  <si>
    <t>8004 511010001000056316</t>
  </si>
  <si>
    <t>8004 511010001000056315</t>
  </si>
  <si>
    <t>8004 511010001000056314</t>
  </si>
  <si>
    <t>8004 511010001000056310</t>
  </si>
  <si>
    <t>8004 511010001000056308</t>
  </si>
  <si>
    <t>8004 511010001000056300</t>
  </si>
  <si>
    <t>8004 511010001000056298</t>
  </si>
  <si>
    <t>8004 511010001000056297</t>
  </si>
  <si>
    <t>8004 511010001000054899</t>
  </si>
  <si>
    <t>8004 511010001000054662</t>
  </si>
  <si>
    <t>8004 511010001000054652</t>
  </si>
  <si>
    <t>8004 511010001000054638</t>
  </si>
  <si>
    <t>8004 511010001000054637</t>
  </si>
  <si>
    <t>8004 511010001000054636</t>
  </si>
  <si>
    <t>8004 511010001000054635</t>
  </si>
  <si>
    <t>8004 511010001000053765</t>
  </si>
  <si>
    <t>8004 511010001000053764</t>
  </si>
  <si>
    <t>8004 511010001000053636</t>
  </si>
  <si>
    <t>8004 511010001000053634</t>
  </si>
  <si>
    <t>8003 591010001000054853</t>
  </si>
  <si>
    <t>PROGRAMACION( depurador, editor de texto)</t>
  </si>
  <si>
    <t>8003 591010001000054852</t>
  </si>
  <si>
    <t>8003 567010042000054752</t>
  </si>
  <si>
    <t>MULTIMETRO</t>
  </si>
  <si>
    <t>8003 565010020000054757</t>
  </si>
  <si>
    <t>CONSOLA</t>
  </si>
  <si>
    <t>8003 565010001000054776</t>
  </si>
  <si>
    <t>8003 531010094000513457</t>
  </si>
  <si>
    <t>8003 519010059000053350</t>
  </si>
  <si>
    <t>8003 519010043000055359</t>
  </si>
  <si>
    <t>8003 519010043000055343</t>
  </si>
  <si>
    <t>8003 519010043000054751</t>
  </si>
  <si>
    <t>8003 519010043000054749</t>
  </si>
  <si>
    <t>8003 519010043000054748</t>
  </si>
  <si>
    <t>8003 519010043000054746</t>
  </si>
  <si>
    <t>8003 519010043000054291</t>
  </si>
  <si>
    <t>8003 519010043000053693</t>
  </si>
  <si>
    <t>8003 519010043000053550</t>
  </si>
  <si>
    <t>8003 519010043000053358</t>
  </si>
  <si>
    <t>8003 519010043000053354</t>
  </si>
  <si>
    <t>8003 519010043000053351</t>
  </si>
  <si>
    <t>8003 519010043000052921</t>
  </si>
  <si>
    <t>8003 519010020000055283</t>
  </si>
  <si>
    <t>8003 519010020000055281</t>
  </si>
  <si>
    <t>8003 519010020000054745</t>
  </si>
  <si>
    <t>8003 515010042000513646</t>
  </si>
  <si>
    <t>SERVIDOR</t>
  </si>
  <si>
    <t>8003 515010042000513645</t>
  </si>
  <si>
    <t>8003 515010033000584217</t>
  </si>
  <si>
    <t>8003 515010033000584213</t>
  </si>
  <si>
    <t>8003 515010033000584212</t>
  </si>
  <si>
    <t>8003 515010033000584211</t>
  </si>
  <si>
    <t>8003 515010033000584210</t>
  </si>
  <si>
    <t>8003 515010033000584209</t>
  </si>
  <si>
    <t>8003 515010033000584196</t>
  </si>
  <si>
    <t>8003 515010033000054887</t>
  </si>
  <si>
    <t>8003 515010033000054886</t>
  </si>
  <si>
    <t>8003 515010033000054884</t>
  </si>
  <si>
    <t>8003 515010033000053432</t>
  </si>
  <si>
    <t>8003 515010033000053032</t>
  </si>
  <si>
    <t>8003 515010026000054819</t>
  </si>
  <si>
    <t>8003 515010026000054818</t>
  </si>
  <si>
    <t>8003 515010026000054817</t>
  </si>
  <si>
    <t>8003 515010026000054816</t>
  </si>
  <si>
    <t>8003 515010026000054814</t>
  </si>
  <si>
    <t>8003 515010026000054813</t>
  </si>
  <si>
    <t>8003 515010026000054810</t>
  </si>
  <si>
    <t>8003 515010026000054809</t>
  </si>
  <si>
    <t>8003 515010026000054808</t>
  </si>
  <si>
    <t>8003 515010026000054806</t>
  </si>
  <si>
    <t>8003 515010026000054804</t>
  </si>
  <si>
    <t>8003 515010026000054473</t>
  </si>
  <si>
    <t>8003 515010025000054877</t>
  </si>
  <si>
    <t>SERVIDOR DE RED</t>
  </si>
  <si>
    <t>8003 515010025000054876</t>
  </si>
  <si>
    <t>8003 515010025000054856</t>
  </si>
  <si>
    <t>8003 515010023000589642</t>
  </si>
  <si>
    <t>8003 515010022000054865</t>
  </si>
  <si>
    <t>RUTEADORES DE RED</t>
  </si>
  <si>
    <t>8003 515010022000054864</t>
  </si>
  <si>
    <t>8003 515010022000054863</t>
  </si>
  <si>
    <t>8003 515010022000054862</t>
  </si>
  <si>
    <t>8003 515010022000054861</t>
  </si>
  <si>
    <t>8003 515010022000054860</t>
  </si>
  <si>
    <t>8003 515010022000054858</t>
  </si>
  <si>
    <t>8003 515010020000054854</t>
  </si>
  <si>
    <t>8003 515010020000054756</t>
  </si>
  <si>
    <t>8003 515010020000054755</t>
  </si>
  <si>
    <t>8003 515010020000054754</t>
  </si>
  <si>
    <t>8003 515010020000054753</t>
  </si>
  <si>
    <t>8003 515010020000053750</t>
  </si>
  <si>
    <t>8003 515010020000053559</t>
  </si>
  <si>
    <t>8003 515010020000053428</t>
  </si>
  <si>
    <t>8003 515010020000053426</t>
  </si>
  <si>
    <t>8003 515010020000053360</t>
  </si>
  <si>
    <t>8003 515010020000053359</t>
  </si>
  <si>
    <t>8003 515010020000052930</t>
  </si>
  <si>
    <t>8003 515010016000054850</t>
  </si>
  <si>
    <t>8003 515010016000054849</t>
  </si>
  <si>
    <t>8003 515010016000054848</t>
  </si>
  <si>
    <t>8003 515010016000053423</t>
  </si>
  <si>
    <t>8003 515010016000053421</t>
  </si>
  <si>
    <t>8003 515010013000055997</t>
  </si>
  <si>
    <t>8003 515010013000055981</t>
  </si>
  <si>
    <t>8003 515010013000055970</t>
  </si>
  <si>
    <t>8003 515010013000054847</t>
  </si>
  <si>
    <t>8003 515010013000054846</t>
  </si>
  <si>
    <t>8003 515010013000054845</t>
  </si>
  <si>
    <t>8003 515010013000054844</t>
  </si>
  <si>
    <t>8003 515010013000054843</t>
  </si>
  <si>
    <t>8003 515010013000054841</t>
  </si>
  <si>
    <t>8003 515010013000054840</t>
  </si>
  <si>
    <t>8003 515010013000054839</t>
  </si>
  <si>
    <t>8003 515010013000054838</t>
  </si>
  <si>
    <t>8003 515010013000054837</t>
  </si>
  <si>
    <t>8003 515010013000054822</t>
  </si>
  <si>
    <t>8003 515010013000053745</t>
  </si>
  <si>
    <t>8003 515010013000053612</t>
  </si>
  <si>
    <t>8003 515010013000053611</t>
  </si>
  <si>
    <t>8003 515010013000053607</t>
  </si>
  <si>
    <t>8003 515010013000053417</t>
  </si>
  <si>
    <t>8003 515010013000053415</t>
  </si>
  <si>
    <t>8003 515010013000053413</t>
  </si>
  <si>
    <t>8003 515010013000053408</t>
  </si>
  <si>
    <t>8003 515010013000052991</t>
  </si>
  <si>
    <t>8003 515010010000053597</t>
  </si>
  <si>
    <t>8003 515010010000053213</t>
  </si>
  <si>
    <t>8003 515010010000053212</t>
  </si>
  <si>
    <t>8003 515010002000054801</t>
  </si>
  <si>
    <t>8003 515010001000055664</t>
  </si>
  <si>
    <t>8003 515010001000054793</t>
  </si>
  <si>
    <t>8003 515010001000054792</t>
  </si>
  <si>
    <t>8003 515010001000054791</t>
  </si>
  <si>
    <t>8003 515010001000054790</t>
  </si>
  <si>
    <t>8003 515010001000053723</t>
  </si>
  <si>
    <t>8003 515010001000053721</t>
  </si>
  <si>
    <t>8003 515010001000053586</t>
  </si>
  <si>
    <t>8003 515010001000053585</t>
  </si>
  <si>
    <t>8003 515010001000053581</t>
  </si>
  <si>
    <t>8003 515010001000053390</t>
  </si>
  <si>
    <t>8003 515010001000053387</t>
  </si>
  <si>
    <t>8003 515010001000053385</t>
  </si>
  <si>
    <t>8003 515010001000053382</t>
  </si>
  <si>
    <t>8003 515010001000052967</t>
  </si>
  <si>
    <t>8003 512010018000054714</t>
  </si>
  <si>
    <t>8003 512010006000054674</t>
  </si>
  <si>
    <t>8003 512010006000054672</t>
  </si>
  <si>
    <t>8003 512010006000053284</t>
  </si>
  <si>
    <t>8003 512010006000053282</t>
  </si>
  <si>
    <t>8003 512010006000053055</t>
  </si>
  <si>
    <t>8003 511010027000584216</t>
  </si>
  <si>
    <t>COMPLEMENTARIOS DE OFICINA</t>
  </si>
  <si>
    <t>8003 511010017000055097</t>
  </si>
  <si>
    <t>8003 511010017000054722</t>
  </si>
  <si>
    <t>8003 511010017000054720</t>
  </si>
  <si>
    <t>8003 511010017000054719</t>
  </si>
  <si>
    <t>8003 511010017000054717</t>
  </si>
  <si>
    <t>8003 511010017000054716</t>
  </si>
  <si>
    <t>8003 511010017000054112</t>
  </si>
  <si>
    <t>8003 511010017000053330</t>
  </si>
  <si>
    <t>8003 511010017000053321</t>
  </si>
  <si>
    <t>8003 511010017000053104</t>
  </si>
  <si>
    <t>8003 511010017000053099</t>
  </si>
  <si>
    <t>8003 511010017000053098</t>
  </si>
  <si>
    <t>8003 511010017000052868</t>
  </si>
  <si>
    <t>8003 511010016000055243</t>
  </si>
  <si>
    <t>8003 511010016000055222</t>
  </si>
  <si>
    <t>8003 511010016000055206</t>
  </si>
  <si>
    <t>8003 511010016000055159</t>
  </si>
  <si>
    <t>8003 511010016000054742</t>
  </si>
  <si>
    <t>8003 511010016000054741</t>
  </si>
  <si>
    <t>8003 511010016000054733</t>
  </si>
  <si>
    <t>8003 511010016000054724</t>
  </si>
  <si>
    <t>8003 511010016000054239</t>
  </si>
  <si>
    <t>8003 511010016000054208</t>
  </si>
  <si>
    <t>8003 511010016000054207</t>
  </si>
  <si>
    <t>8003 511010016000054182</t>
  </si>
  <si>
    <t>8003 511010016000054180</t>
  </si>
  <si>
    <t>8003 511010016000054175</t>
  </si>
  <si>
    <t>8003 511010016000053689</t>
  </si>
  <si>
    <t>8003 511010016000053686</t>
  </si>
  <si>
    <t>8003 511010016000053532</t>
  </si>
  <si>
    <t>8003 511010016000053346</t>
  </si>
  <si>
    <t>8003 511010016000053345</t>
  </si>
  <si>
    <t>8003 511010016000053344</t>
  </si>
  <si>
    <t>8003 511010016000053343</t>
  </si>
  <si>
    <t>8003 511010016000053340</t>
  </si>
  <si>
    <t>8003 511010016000053338</t>
  </si>
  <si>
    <t>8003 511010016000053336</t>
  </si>
  <si>
    <t>8003 511010016000053332</t>
  </si>
  <si>
    <t>8003 511010016000053126</t>
  </si>
  <si>
    <t>8003 511010016000052905</t>
  </si>
  <si>
    <t>8003 511010016000052884</t>
  </si>
  <si>
    <t>8003 511010010000055060</t>
  </si>
  <si>
    <t>8003 511010010000054712</t>
  </si>
  <si>
    <t>8003 511010010000054711</t>
  </si>
  <si>
    <t>8003 511010010000054710</t>
  </si>
  <si>
    <t>8003 511010010000054709</t>
  </si>
  <si>
    <t>8003 511010010000054708</t>
  </si>
  <si>
    <t>8003 511010010000053316</t>
  </si>
  <si>
    <t>8003 511010008000054704</t>
  </si>
  <si>
    <t>8003 511010008000054703</t>
  </si>
  <si>
    <t>8003 511010008000054702</t>
  </si>
  <si>
    <t>8003 511010008000054701</t>
  </si>
  <si>
    <t>8003 511010008000054700</t>
  </si>
  <si>
    <t>8003 511010008000054699</t>
  </si>
  <si>
    <t>8003 511010008000054698</t>
  </si>
  <si>
    <t>8003 511010008000054697</t>
  </si>
  <si>
    <t>8003 511010008000054696</t>
  </si>
  <si>
    <t>8003 511010008000053476</t>
  </si>
  <si>
    <t>8003 511010008000053312</t>
  </si>
  <si>
    <t>8003 511010008000053309</t>
  </si>
  <si>
    <t>8003 511010008000053307</t>
  </si>
  <si>
    <t>8003 511010008000053082</t>
  </si>
  <si>
    <t>8003 511010008000053081</t>
  </si>
  <si>
    <t>8003 511010008000052830</t>
  </si>
  <si>
    <t>8003 511010006000055007</t>
  </si>
  <si>
    <t>8003 511010006000054974</t>
  </si>
  <si>
    <t>8003 511010006000054972</t>
  </si>
  <si>
    <t>8003 511010006000054954</t>
  </si>
  <si>
    <t>8003 511010006000054952</t>
  </si>
  <si>
    <t>8003 511010006000054695</t>
  </si>
  <si>
    <t>8003 511010006000054694</t>
  </si>
  <si>
    <t>8003 511010006000054693</t>
  </si>
  <si>
    <t>8003 511010006000054692</t>
  </si>
  <si>
    <t>8003 511010006000054691</t>
  </si>
  <si>
    <t>8003 511010006000054690</t>
  </si>
  <si>
    <t>8003 511010006000054689</t>
  </si>
  <si>
    <t>8003 511010006000054688</t>
  </si>
  <si>
    <t>8003 511010006000054687</t>
  </si>
  <si>
    <t>8003 511010006000054686</t>
  </si>
  <si>
    <t>8003 511010006000054685</t>
  </si>
  <si>
    <t>8003 511010006000054684</t>
  </si>
  <si>
    <t>8003 511010006000054683</t>
  </si>
  <si>
    <t>8003 511010006000054682</t>
  </si>
  <si>
    <t>8003 511010006000054681</t>
  </si>
  <si>
    <t>8003 511010006000054680</t>
  </si>
  <si>
    <t>8003 511010006000054679</t>
  </si>
  <si>
    <t>8003 511010006000054678</t>
  </si>
  <si>
    <t>8003 511010006000054677</t>
  </si>
  <si>
    <t>8003 511010006000054676</t>
  </si>
  <si>
    <t>8003 511010006000053288</t>
  </si>
  <si>
    <t>8003 511010006000052820</t>
  </si>
  <si>
    <t>8003 511010006000052812</t>
  </si>
  <si>
    <t>8003 511010005000054946</t>
  </si>
  <si>
    <t>8003 511010001000054900</t>
  </si>
  <si>
    <t>8003 511010001000054892</t>
  </si>
  <si>
    <t>8003 511010001000053267</t>
  </si>
  <si>
    <t>8002 565010001000052951</t>
  </si>
  <si>
    <t>8002 531010094000513464</t>
  </si>
  <si>
    <t>8002 531010094000513456</t>
  </si>
  <si>
    <t>8002 521010003000053143</t>
  </si>
  <si>
    <t>8002 519010059000052914</t>
  </si>
  <si>
    <t>8002 519010043000055325</t>
  </si>
  <si>
    <t>8002 519010043000054272</t>
  </si>
  <si>
    <t>8002 519010043000053553</t>
  </si>
  <si>
    <t>8002 519010043000053133</t>
  </si>
  <si>
    <t>8002 519010043000052927</t>
  </si>
  <si>
    <t>8002 519010025000053129</t>
  </si>
  <si>
    <t>8002 519010010000584207</t>
  </si>
  <si>
    <t>8002 519010005000053641</t>
  </si>
  <si>
    <t>8002 515010033000053752</t>
  </si>
  <si>
    <t>8002 515010033000053261</t>
  </si>
  <si>
    <t>8002 515010026000053195</t>
  </si>
  <si>
    <t>8002 515010026000052975</t>
  </si>
  <si>
    <t>8002 515010023000053007</t>
  </si>
  <si>
    <t>8002 515010020000055371</t>
  </si>
  <si>
    <t>8002 515010020000053696</t>
  </si>
  <si>
    <t>8002 515010020000053695</t>
  </si>
  <si>
    <t>8002 515010020000053138</t>
  </si>
  <si>
    <t>8002 515010020000053011</t>
  </si>
  <si>
    <t>8002 515010020000053010</t>
  </si>
  <si>
    <t>8002 515010016000056004</t>
  </si>
  <si>
    <t>8002 515010016000053244</t>
  </si>
  <si>
    <t>8002 515010014000053266</t>
  </si>
  <si>
    <t>8002 515010014000053265</t>
  </si>
  <si>
    <t>8002 515010013000055998</t>
  </si>
  <si>
    <t>8002 515010013000055989</t>
  </si>
  <si>
    <t>8002 515010013000054508</t>
  </si>
  <si>
    <t>8002 515010013000054506</t>
  </si>
  <si>
    <t>8002 515010013000053743</t>
  </si>
  <si>
    <t>8002 515010013000053734</t>
  </si>
  <si>
    <t>8002 515010013000053614</t>
  </si>
  <si>
    <t>8002 515010013000053610</t>
  </si>
  <si>
    <t>8002 515010013000053412</t>
  </si>
  <si>
    <t>8002 515010013000053409</t>
  </si>
  <si>
    <t>8002 515010013000053239</t>
  </si>
  <si>
    <t>8002 515010013000053237</t>
  </si>
  <si>
    <t>8002 515010013000053233</t>
  </si>
  <si>
    <t>8002 515010013000052992</t>
  </si>
  <si>
    <t>8002 515010013000052982</t>
  </si>
  <si>
    <t>8002 515010010000053728</t>
  </si>
  <si>
    <t>8002 515010010000053726</t>
  </si>
  <si>
    <t>8002 515010010000053595</t>
  </si>
  <si>
    <t>8002 515010010000052980</t>
  </si>
  <si>
    <t>8002 515010010000052976</t>
  </si>
  <si>
    <t>COMPUTADORA DE ESCRITORIO</t>
  </si>
  <si>
    <t>8002 515010002000053188</t>
  </si>
  <si>
    <t>8002 515010001000055665</t>
  </si>
  <si>
    <t>8002 515010001000054795</t>
  </si>
  <si>
    <t>8002 515010001000053720</t>
  </si>
  <si>
    <t>8002 515010001000053715</t>
  </si>
  <si>
    <t>8002 515010001000053588</t>
  </si>
  <si>
    <t>8002 515010001000053584</t>
  </si>
  <si>
    <t>8002 515010001000053187</t>
  </si>
  <si>
    <t>8002 515010001000053186</t>
  </si>
  <si>
    <t>8002 515010001000052968</t>
  </si>
  <si>
    <t>8002 515010001000052963</t>
  </si>
  <si>
    <t>8002 515010001000052961</t>
  </si>
  <si>
    <t>8002 512010018000055078</t>
  </si>
  <si>
    <t>8002 512010006000053640</t>
  </si>
  <si>
    <t>8002 512010006000053639</t>
  </si>
  <si>
    <t>8002 512010006000052791</t>
  </si>
  <si>
    <t>8002 512010006000052787</t>
  </si>
  <si>
    <t>8002 511010017000055112</t>
  </si>
  <si>
    <t>8002 511010017000055111</t>
  </si>
  <si>
    <t>8002 511010017000055098</t>
  </si>
  <si>
    <t>8002 511010017000055093</t>
  </si>
  <si>
    <t>8002 511010017000055088</t>
  </si>
  <si>
    <t>8002 511010017000054721</t>
  </si>
  <si>
    <t>8002 511010017000054101</t>
  </si>
  <si>
    <t>8002 511010017000053671</t>
  </si>
  <si>
    <t>8002 511010017000053669</t>
  </si>
  <si>
    <t>8002 511010017000053668</t>
  </si>
  <si>
    <t>8002 511010017000053497</t>
  </si>
  <si>
    <t>8002 511010017000053323</t>
  </si>
  <si>
    <t>8002 511010017000053322</t>
  </si>
  <si>
    <t>8002 511010017000053107</t>
  </si>
  <si>
    <t>8002 511010017000053106</t>
  </si>
  <si>
    <t>8002 511010017000053105</t>
  </si>
  <si>
    <t>8002 511010017000053103</t>
  </si>
  <si>
    <t>8002 511010017000052859</t>
  </si>
  <si>
    <t>8002 511010016000055204</t>
  </si>
  <si>
    <t>8002 511010016000055201</t>
  </si>
  <si>
    <t>8002 511010016000055179</t>
  </si>
  <si>
    <t>8002 511010016000054213</t>
  </si>
  <si>
    <t>8002 511010016000054212</t>
  </si>
  <si>
    <t>8002 511010016000054203</t>
  </si>
  <si>
    <t>8002 511010016000054176</t>
  </si>
  <si>
    <t>8002 511010016000053676</t>
  </si>
  <si>
    <t>8002 511010016000053675</t>
  </si>
  <si>
    <t>8002 511010016000053674</t>
  </si>
  <si>
    <t>8002 511010016000053539</t>
  </si>
  <si>
    <t>8002 511010016000053530</t>
  </si>
  <si>
    <t>8002 511010016000053527</t>
  </si>
  <si>
    <t>8002 511010016000053524</t>
  </si>
  <si>
    <t>8002 511010016000053520</t>
  </si>
  <si>
    <t>8002 511010016000053516</t>
  </si>
  <si>
    <t>8002 511010016000053334</t>
  </si>
  <si>
    <t>8002 511010016000053331</t>
  </si>
  <si>
    <t>8002 511010016000053123</t>
  </si>
  <si>
    <t>8002 511010016000053119</t>
  </si>
  <si>
    <t>8002 511010016000053114</t>
  </si>
  <si>
    <t>8002 511010016000053112</t>
  </si>
  <si>
    <t>8002 511010016000053111</t>
  </si>
  <si>
    <t>8002 511010016000052903</t>
  </si>
  <si>
    <t>8002 511010016000052902</t>
  </si>
  <si>
    <t>8002 511010016000052896</t>
  </si>
  <si>
    <t>8002 511010016000052895</t>
  </si>
  <si>
    <t>8002 511010016000052893</t>
  </si>
  <si>
    <t>8002 511010016000052882</t>
  </si>
  <si>
    <t>8002 511010016000052881</t>
  </si>
  <si>
    <t>8002 511010010000053488</t>
  </si>
  <si>
    <t>8002 511010010000053485</t>
  </si>
  <si>
    <t>8002 511010010000053091</t>
  </si>
  <si>
    <t>8002 511010010000052846</t>
  </si>
  <si>
    <t>8002 511010008000053664</t>
  </si>
  <si>
    <t>8002 511010008000053663</t>
  </si>
  <si>
    <t>8002 511010008000053662</t>
  </si>
  <si>
    <t>8002 511010008000053659</t>
  </si>
  <si>
    <t>8002 511010008000053658</t>
  </si>
  <si>
    <t>8002 511010008000053473</t>
  </si>
  <si>
    <t>8002 511010008000053086</t>
  </si>
  <si>
    <t>8002 511010008000052838</t>
  </si>
  <si>
    <t>8002 511010008000052827</t>
  </si>
  <si>
    <t>8002 511010006000055006</t>
  </si>
  <si>
    <t>8002 511010006000054995</t>
  </si>
  <si>
    <t>8002 511010006000054994</t>
  </si>
  <si>
    <t>8002 511010006000054991</t>
  </si>
  <si>
    <t>8002 511010006000054986</t>
  </si>
  <si>
    <t>8002 511010006000054980</t>
  </si>
  <si>
    <t>8002 511010006000054963</t>
  </si>
  <si>
    <t>8002 511010006000053824</t>
  </si>
  <si>
    <t>8002 511010006000053657</t>
  </si>
  <si>
    <t>8002 511010006000053655</t>
  </si>
  <si>
    <t>8002 511010006000053654</t>
  </si>
  <si>
    <t>8002 511010006000053653</t>
  </si>
  <si>
    <t>8002 511010006000053652</t>
  </si>
  <si>
    <t>8002 511010006000053651</t>
  </si>
  <si>
    <t>8002 511010006000053646</t>
  </si>
  <si>
    <t>8002 511010006000053645</t>
  </si>
  <si>
    <t>8002 511010006000053644</t>
  </si>
  <si>
    <t>8002 511010006000053643</t>
  </si>
  <si>
    <t>8002 511010006000053465</t>
  </si>
  <si>
    <t>8002 511010006000053460</t>
  </si>
  <si>
    <t>8002 511010006000053069</t>
  </si>
  <si>
    <t>8002 511010006000053068</t>
  </si>
  <si>
    <t>8002 511010006000052822</t>
  </si>
  <si>
    <t>8002 511010006000052821</t>
  </si>
  <si>
    <t>8002 511010006000052809</t>
  </si>
  <si>
    <t>8002 511010006000052805</t>
  </si>
  <si>
    <t>8002 511010001000053757</t>
  </si>
  <si>
    <t>8002 511010001000053756</t>
  </si>
  <si>
    <t>8002 511010001000053273</t>
  </si>
  <si>
    <t>8002 511010001000053054</t>
  </si>
  <si>
    <t>8002 511010001000053043</t>
  </si>
  <si>
    <t>8001 565010001000053376</t>
  </si>
  <si>
    <t>8001 564010006000052793</t>
  </si>
  <si>
    <t>8001 564010006000052792</t>
  </si>
  <si>
    <t>8001 531010094000513463</t>
  </si>
  <si>
    <t>8001 531010094000513459</t>
  </si>
  <si>
    <t>PIZARRÓN</t>
  </si>
  <si>
    <t>8001 519010068000618526</t>
  </si>
  <si>
    <t>LÁMPARA</t>
  </si>
  <si>
    <t>8001 519010043000055342</t>
  </si>
  <si>
    <t>8001 519010043000052926</t>
  </si>
  <si>
    <t>8001 519010043000052922</t>
  </si>
  <si>
    <t>8001 519010042000053008</t>
  </si>
  <si>
    <t>TRITURADORA DE PAPEL</t>
  </si>
  <si>
    <t>8001 519010036000053022</t>
  </si>
  <si>
    <t>8001 519010010000584203</t>
  </si>
  <si>
    <t>8001 515010033000054882</t>
  </si>
  <si>
    <t>8001 515010020000054315</t>
  </si>
  <si>
    <t>8001 515010013000053000</t>
  </si>
  <si>
    <t>8001 515010013000052999</t>
  </si>
  <si>
    <t>8001 515010010000053403</t>
  </si>
  <si>
    <t>8001 515010010000052981</t>
  </si>
  <si>
    <t>8001 515010002000052974</t>
  </si>
  <si>
    <t>8001 515010001000053389</t>
  </si>
  <si>
    <t>8001 515010001000052969</t>
  </si>
  <si>
    <t>8001 512010018000052848</t>
  </si>
  <si>
    <t>8001 512010006000054673</t>
  </si>
  <si>
    <t>8001 512010006000052788</t>
  </si>
  <si>
    <t>8001 511010017000054095</t>
  </si>
  <si>
    <t>8001 511010017000054094</t>
  </si>
  <si>
    <t>8001 511010017000054092</t>
  </si>
  <si>
    <t>8001 511010017000053501</t>
  </si>
  <si>
    <t>8001 511010017000053498</t>
  </si>
  <si>
    <t>8001 511010017000053325</t>
  </si>
  <si>
    <t>8001 511010017000052866</t>
  </si>
  <si>
    <t>8001 511010017000052860</t>
  </si>
  <si>
    <t>8001 511010017000052858</t>
  </si>
  <si>
    <t>8001 511010017000052856</t>
  </si>
  <si>
    <t>8001 511010017000052855</t>
  </si>
  <si>
    <t>8001 511010017000052854</t>
  </si>
  <si>
    <t>8001 511010017000052853</t>
  </si>
  <si>
    <t>8001 511010017000052852</t>
  </si>
  <si>
    <t>8001 511010017000052851</t>
  </si>
  <si>
    <t>8001 511010016000055257</t>
  </si>
  <si>
    <t>8001 511010016000055215</t>
  </si>
  <si>
    <t>8001 511010016000055197</t>
  </si>
  <si>
    <t>8001 511010016000054205</t>
  </si>
  <si>
    <t>8001 511010016000054202</t>
  </si>
  <si>
    <t>8001 511010016000054201</t>
  </si>
  <si>
    <t>8001 511010016000054184</t>
  </si>
  <si>
    <t>8001 511010016000054183</t>
  </si>
  <si>
    <t>8001 511010016000054181</t>
  </si>
  <si>
    <t>8001 511010016000053529</t>
  </si>
  <si>
    <t>8001 511010016000053514</t>
  </si>
  <si>
    <t>8001 511010016000053347</t>
  </si>
  <si>
    <t>8001 511010016000053341</t>
  </si>
  <si>
    <t>8001 511010016000053335</t>
  </si>
  <si>
    <t>8001 511010016000053125</t>
  </si>
  <si>
    <t>8001 511010016000052900</t>
  </si>
  <si>
    <t>8001 511010016000052879</t>
  </si>
  <si>
    <t>8001 511010016000052878</t>
  </si>
  <si>
    <t>8001 511010015000052850</t>
  </si>
  <si>
    <t>8001 511010015000052849</t>
  </si>
  <si>
    <t>8001 511010012000053970</t>
  </si>
  <si>
    <t>NICHO</t>
  </si>
  <si>
    <t>8001 511010010000053923</t>
  </si>
  <si>
    <t>8001 511010010000053481</t>
  </si>
  <si>
    <t>8001 511010010000052843</t>
  </si>
  <si>
    <t>8001 511010010000052840</t>
  </si>
  <si>
    <t>8001 511010009000052839</t>
  </si>
  <si>
    <t>8001 511010008000052824</t>
  </si>
  <si>
    <t>8001 511010006000054987</t>
  </si>
  <si>
    <t>8001 511010006000054973</t>
  </si>
  <si>
    <t>8001 511010006000053822</t>
  </si>
  <si>
    <t>8001 511010006000053649</t>
  </si>
  <si>
    <t>8001 511010006000053648</t>
  </si>
  <si>
    <t>8001 511010006000053647</t>
  </si>
  <si>
    <t>8001 511010006000052803</t>
  </si>
  <si>
    <t>8001 511010006000052802</t>
  </si>
  <si>
    <t>8001 511010005000052800</t>
  </si>
  <si>
    <t>8001 511010005000052798</t>
  </si>
  <si>
    <t>8001 511010005000052797</t>
  </si>
  <si>
    <t>8001 511010001000053053</t>
  </si>
  <si>
    <t>8004 515010002000629837</t>
  </si>
  <si>
    <t>8004 515010002000629836</t>
  </si>
  <si>
    <t>8004 515010002000629835</t>
  </si>
  <si>
    <t>8004 515010002000629822</t>
  </si>
  <si>
    <t>8004 515010002000629821</t>
  </si>
  <si>
    <t>8004 515010002000629815</t>
  </si>
  <si>
    <t>8004 515010002000629814</t>
  </si>
  <si>
    <t>1244-1-10984</t>
  </si>
  <si>
    <t>1244-1-12193</t>
  </si>
  <si>
    <t>1244-1-14253</t>
  </si>
  <si>
    <t>1244-1-14254</t>
  </si>
  <si>
    <t>1244-1-14255</t>
  </si>
  <si>
    <t>CAMIONETA</t>
  </si>
  <si>
    <t>Camioneta Pick Up F150 Mod. 2009</t>
  </si>
  <si>
    <t>Camioneta Ranger Doble Cabina Mod. 2011</t>
  </si>
  <si>
    <t>Camioneta Chevrolet Tornado 2015</t>
  </si>
  <si>
    <t>No. de Resguardo</t>
  </si>
  <si>
    <t>Artículo</t>
  </si>
  <si>
    <t>Valor</t>
  </si>
  <si>
    <t>Descripción del bien</t>
  </si>
  <si>
    <t>INSTITUTO DE PLANEACION DEL ESTADO DE MICHOACAN</t>
  </si>
  <si>
    <t>Ubicación</t>
  </si>
  <si>
    <t>Depreciación</t>
  </si>
  <si>
    <t>Valor Actual</t>
  </si>
  <si>
    <t>8001 529030005000634113</t>
  </si>
  <si>
    <t>Núm.</t>
  </si>
  <si>
    <t>Acumulada</t>
  </si>
  <si>
    <t>8005 515010001000053707</t>
  </si>
  <si>
    <t>8004 515010001000053718</t>
  </si>
  <si>
    <t>8004 515010001000053706</t>
  </si>
  <si>
    <t>8004 515010010000054486</t>
  </si>
  <si>
    <t>8004 529030005000589643</t>
  </si>
  <si>
    <t>8003 511010017000053101</t>
  </si>
  <si>
    <t>8005 511010016000052898</t>
  </si>
  <si>
    <t>8004 519010043000054274</t>
  </si>
  <si>
    <t>RESUMEN DE INVENTARIO</t>
  </si>
  <si>
    <t>Subtotal</t>
  </si>
  <si>
    <t>Total en el Sistema</t>
  </si>
  <si>
    <t>8005 565010070000491022</t>
  </si>
  <si>
    <t>8005 531010076000596672</t>
  </si>
  <si>
    <t>8005 515010020000595293</t>
  </si>
  <si>
    <t>8005 515010020000595290</t>
  </si>
  <si>
    <t>8005 515010020000595288</t>
  </si>
  <si>
    <t>8005 515010020000595270</t>
  </si>
  <si>
    <t>8005 515010020000595229</t>
  </si>
  <si>
    <t>8005 515010020000595218</t>
  </si>
  <si>
    <t>8005 515010020000595211</t>
  </si>
  <si>
    <t>8005 515010020000595188</t>
  </si>
  <si>
    <t>8005 515010020000595186</t>
  </si>
  <si>
    <t>8005 515010020000595017</t>
  </si>
  <si>
    <t>8005 515010020000594618</t>
  </si>
  <si>
    <t>8005 515010020000592404</t>
  </si>
  <si>
    <t>8005 515010020000056059</t>
  </si>
  <si>
    <t>8005 515010013000595266</t>
  </si>
  <si>
    <t>8005 515010010000053598</t>
  </si>
  <si>
    <t>8005 515010010000053401</t>
  </si>
  <si>
    <t>8005 515010002000629827</t>
  </si>
  <si>
    <t>8005 515010002000629823</t>
  </si>
  <si>
    <t>8005 515010002000629819</t>
  </si>
  <si>
    <t>8005 515010002000629817</t>
  </si>
  <si>
    <t>8005 515010002000629816</t>
  </si>
  <si>
    <t>8005 515010002000629813</t>
  </si>
  <si>
    <t>8005 515010002000490995</t>
  </si>
  <si>
    <t>8005 515010001000595080</t>
  </si>
  <si>
    <t>8005 515010001000595050</t>
  </si>
  <si>
    <t>8005 515010001000595034</t>
  </si>
  <si>
    <t>8005 515010001000592200</t>
  </si>
  <si>
    <t>8005 511010017000054102</t>
  </si>
  <si>
    <t>8005 511010017000053670</t>
  </si>
  <si>
    <t>8005 511010017000053324</t>
  </si>
  <si>
    <t>8005 511010016000055165</t>
  </si>
  <si>
    <t>8004 569080016000595219</t>
  </si>
  <si>
    <t>8004 569080015000596354</t>
  </si>
  <si>
    <t>8004 569080015000595207</t>
  </si>
  <si>
    <t>8004 565010047000595177</t>
  </si>
  <si>
    <t>8004 565010011000490996</t>
  </si>
  <si>
    <t>8004 565010009000596705</t>
  </si>
  <si>
    <t>8004 565010009000595379</t>
  </si>
  <si>
    <t>8004 565010009000595047</t>
  </si>
  <si>
    <t>8004 565010009000595046</t>
  </si>
  <si>
    <t>8004 565010009000595044</t>
  </si>
  <si>
    <t>8004 565010009000595043</t>
  </si>
  <si>
    <t>8004 565010009000594503</t>
  </si>
  <si>
    <t>8004 565010009000592166</t>
  </si>
  <si>
    <t>8004 565010007000592484</t>
  </si>
  <si>
    <t>8004 565010002000596554</t>
  </si>
  <si>
    <t>8004 565010002000595878</t>
  </si>
  <si>
    <t>8004 565010002000595245</t>
  </si>
  <si>
    <t>8004 565010002000491016</t>
  </si>
  <si>
    <t>8004 565010001000054768</t>
  </si>
  <si>
    <t>8004 564010006000054675</t>
  </si>
  <si>
    <t>8004 531010094000595102</t>
  </si>
  <si>
    <t>8004 531010076000596651</t>
  </si>
  <si>
    <t>8004 531010076000595389</t>
  </si>
  <si>
    <t>8004 531010076000595193</t>
  </si>
  <si>
    <t>8004 523010003000595407</t>
  </si>
  <si>
    <t>8004 522010003000595040</t>
  </si>
  <si>
    <t>8004 522010003000595025</t>
  </si>
  <si>
    <t>8004 521010007000595260</t>
  </si>
  <si>
    <t>8004 521010007000595118</t>
  </si>
  <si>
    <t>8004 521010005000595348</t>
  </si>
  <si>
    <t>8004 521010002000595275</t>
  </si>
  <si>
    <t>8004 521010002000595274</t>
  </si>
  <si>
    <t>8004 521010002000589648</t>
  </si>
  <si>
    <t>8004 521010002000589646</t>
  </si>
  <si>
    <t>8004 519010036000596652</t>
  </si>
  <si>
    <t>8004 519010036000595281</t>
  </si>
  <si>
    <t>8004 519010036000595280</t>
  </si>
  <si>
    <t>8004 519010036000593169</t>
  </si>
  <si>
    <t>8004 519010017000596539</t>
  </si>
  <si>
    <t>8004 519010017000595180</t>
  </si>
  <si>
    <t>8004 515010042000490998</t>
  </si>
  <si>
    <t>8004 515010033000596519</t>
  </si>
  <si>
    <t>8004 515010033000595797</t>
  </si>
  <si>
    <t>8004 515010033000595231</t>
  </si>
  <si>
    <t>8004 515010026000596708</t>
  </si>
  <si>
    <t>8004 515010026000596495</t>
  </si>
  <si>
    <t>8004 515010026000595369</t>
  </si>
  <si>
    <t>8004 515010026000595264</t>
  </si>
  <si>
    <t>8004 515010026000595114</t>
  </si>
  <si>
    <t>8004 515010026000594261</t>
  </si>
  <si>
    <t>8004 515010023000595302</t>
  </si>
  <si>
    <t>8004 515010023000584195</t>
  </si>
  <si>
    <t>8004 515010020000596657</t>
  </si>
  <si>
    <t>8004 515010020000596129</t>
  </si>
  <si>
    <t>8004 515010020000595360</t>
  </si>
  <si>
    <t>8004 515010020000595339</t>
  </si>
  <si>
    <t>8004 515010020000595295</t>
  </si>
  <si>
    <t>8004 515010020000595294</t>
  </si>
  <si>
    <t>8004 515010020000595289</t>
  </si>
  <si>
    <t>8004 515010020000595286</t>
  </si>
  <si>
    <t>8004 515010020000595285</t>
  </si>
  <si>
    <t>8004 515010020000595283</t>
  </si>
  <si>
    <t>8004 515010020000595279</t>
  </si>
  <si>
    <t>8004 515010020000595277</t>
  </si>
  <si>
    <t>8004 515010020000595243</t>
  </si>
  <si>
    <t>8004 515010020000595234</t>
  </si>
  <si>
    <t>8004 515010020000595197</t>
  </si>
  <si>
    <t>8004 515010020000595196</t>
  </si>
  <si>
    <t>8004 515010020000595195</t>
  </si>
  <si>
    <t>8004 515010020000595194</t>
  </si>
  <si>
    <t>8004 515010020000595191</t>
  </si>
  <si>
    <t>8004 515010020000594688</t>
  </si>
  <si>
    <t>8004 515010020000593484</t>
  </si>
  <si>
    <t>8004 515010020000052929</t>
  </si>
  <si>
    <t>8004 515010016000595385</t>
  </si>
  <si>
    <t>8004 515010016000594837</t>
  </si>
  <si>
    <t>8004 515010016000491020</t>
  </si>
  <si>
    <t>8004 515010016000491019</t>
  </si>
  <si>
    <t>8004 515010016000491018</t>
  </si>
  <si>
    <t>8004 515010016000491017</t>
  </si>
  <si>
    <t>8004 515010016000491013</t>
  </si>
  <si>
    <t>8004 515010016000491012</t>
  </si>
  <si>
    <t>8004 515010016000054515</t>
  </si>
  <si>
    <t>8004 515010016000053748</t>
  </si>
  <si>
    <t>8004 515010013000595271</t>
  </si>
  <si>
    <t>8004 515010013000595267</t>
  </si>
  <si>
    <t>8004 515010013000595263</t>
  </si>
  <si>
    <t>8004 515010013000595261</t>
  </si>
  <si>
    <t>8004 515010013000595165</t>
  </si>
  <si>
    <t>8004 515010013000595153</t>
  </si>
  <si>
    <t>8004 515010013000595149</t>
  </si>
  <si>
    <t>8004 515010013000595148</t>
  </si>
  <si>
    <t>8004 515010013000595143</t>
  </si>
  <si>
    <t>8004 515010013000595135</t>
  </si>
  <si>
    <t>8004 515010013000595123</t>
  </si>
  <si>
    <t>8004 515010013000595069</t>
  </si>
  <si>
    <t>8004 515010013000594776</t>
  </si>
  <si>
    <t>8004 515010013000594775</t>
  </si>
  <si>
    <t>8004 515010013000594535</t>
  </si>
  <si>
    <t>8004 515010013000491005</t>
  </si>
  <si>
    <t>8004 515010013000491004</t>
  </si>
  <si>
    <t>8004 515010013000491003</t>
  </si>
  <si>
    <t>8004 515010013000053741</t>
  </si>
  <si>
    <t>8004 515010013000053733</t>
  </si>
  <si>
    <t>8004 515010013000053238</t>
  </si>
  <si>
    <t>8004 515010013000053235</t>
  </si>
  <si>
    <t>8004 515010013000052997</t>
  </si>
  <si>
    <t>8004 515010013000052988</t>
  </si>
  <si>
    <t>8004 515010010000596585</t>
  </si>
  <si>
    <t>8004 515010010000595957</t>
  </si>
  <si>
    <t>8004 515010010000595253</t>
  </si>
  <si>
    <t>8004 515010010000595106</t>
  </si>
  <si>
    <t>8004 515010010000595104</t>
  </si>
  <si>
    <t>8004 515010010000595098</t>
  </si>
  <si>
    <t>8004 515010010000491023</t>
  </si>
  <si>
    <t>8004 515010010000491011</t>
  </si>
  <si>
    <t>8004 515010010000490997</t>
  </si>
  <si>
    <t>8004 515010008000595248</t>
  </si>
  <si>
    <t>8004 515010008000595097</t>
  </si>
  <si>
    <t>8004 515010002000595240</t>
  </si>
  <si>
    <t>8004 515010002000595088</t>
  </si>
  <si>
    <t>8004 515010002000593593</t>
  </si>
  <si>
    <t>8004 515010002000593293</t>
  </si>
  <si>
    <t>8004 515010002000593032</t>
  </si>
  <si>
    <t>8004 515010002000592821</t>
  </si>
  <si>
    <t>8004 515010002000490993</t>
  </si>
  <si>
    <t>8004 515010002000054442</t>
  </si>
  <si>
    <t>8004 515010001000596481</t>
  </si>
  <si>
    <t>8004 515010001000595413</t>
  </si>
  <si>
    <t>8004 515010001000595066</t>
  </si>
  <si>
    <t>8004 515010001000595055</t>
  </si>
  <si>
    <t>8004 515010001000595053</t>
  </si>
  <si>
    <t>8004 515010001000595048</t>
  </si>
  <si>
    <t>8004 515010001000595039</t>
  </si>
  <si>
    <t>8004 515010001000595037</t>
  </si>
  <si>
    <t>8004 515010001000595036</t>
  </si>
  <si>
    <t>8004 515010001000595033</t>
  </si>
  <si>
    <t>8004 515010001000592483</t>
  </si>
  <si>
    <t>8004 515010001000592482</t>
  </si>
  <si>
    <t>8004 515010001000592251</t>
  </si>
  <si>
    <t>8004 515010001000592240</t>
  </si>
  <si>
    <t>8004 515010001000592204</t>
  </si>
  <si>
    <t>8004 515010001000592203</t>
  </si>
  <si>
    <t>8004 515010001000592198</t>
  </si>
  <si>
    <t>8004 515010001000491002</t>
  </si>
  <si>
    <t>8004 515010001000491001</t>
  </si>
  <si>
    <t>8004 515010001000490999</t>
  </si>
  <si>
    <t>8004 515010001000054789</t>
  </si>
  <si>
    <t>8004 515010001000053719</t>
  </si>
  <si>
    <t>8004 515010001000053711</t>
  </si>
  <si>
    <t>8004 515010001000053383</t>
  </si>
  <si>
    <t>8004 515010001000053168</t>
  </si>
  <si>
    <t>8004 515010001000053155</t>
  </si>
  <si>
    <t>8004 515010001000052964</t>
  </si>
  <si>
    <t>8004 515010001000052960</t>
  </si>
  <si>
    <t>8004 512010011000596627</t>
  </si>
  <si>
    <t>8004 511010017000596292</t>
  </si>
  <si>
    <t>8004 511010017000596016</t>
  </si>
  <si>
    <t>8004 511010017000596015</t>
  </si>
  <si>
    <t>8004 511010017000595951</t>
  </si>
  <si>
    <t>8004 511010017000595943</t>
  </si>
  <si>
    <t>8004 511010017000595942</t>
  </si>
  <si>
    <t>8004 511010017000595941</t>
  </si>
  <si>
    <t>8004 511010017000595917</t>
  </si>
  <si>
    <t>8004 511010017000595916</t>
  </si>
  <si>
    <t>8004 511010017000595907</t>
  </si>
  <si>
    <t>8004 511010017000595906</t>
  </si>
  <si>
    <t>8004 511010017000595409</t>
  </si>
  <si>
    <t>8004 511010017000595364</t>
  </si>
  <si>
    <t>8004 511010017000595362</t>
  </si>
  <si>
    <t>8004 511010017000595361</t>
  </si>
  <si>
    <t>8004 511010017000595357</t>
  </si>
  <si>
    <t>8004 511010017000595343</t>
  </si>
  <si>
    <t>8004 511010017000595330</t>
  </si>
  <si>
    <t>8004 511010017000595324</t>
  </si>
  <si>
    <t>8004 511010017000595323</t>
  </si>
  <si>
    <t>8004 511010017000595316</t>
  </si>
  <si>
    <t>8004 511010017000595315</t>
  </si>
  <si>
    <t>8004 511010017000595313</t>
  </si>
  <si>
    <t>8004 511010017000595312</t>
  </si>
  <si>
    <t>8004 511010017000595311</t>
  </si>
  <si>
    <t>8004 511010017000595087</t>
  </si>
  <si>
    <t>8004 511010017000595086</t>
  </si>
  <si>
    <t>8004 511010017000595085</t>
  </si>
  <si>
    <t>8004 511010017000595084</t>
  </si>
  <si>
    <t>8004 511010017000593931</t>
  </si>
  <si>
    <t>8004 511010017000592796</t>
  </si>
  <si>
    <t>8004 511010017000592736</t>
  </si>
  <si>
    <t>8004 511010017000592658</t>
  </si>
  <si>
    <t>8004 511010017000592645</t>
  </si>
  <si>
    <t>8004 511010017000592554</t>
  </si>
  <si>
    <t>8004 511010017000592552</t>
  </si>
  <si>
    <t>8004 511010017000592551</t>
  </si>
  <si>
    <t>8004 511010017000592523</t>
  </si>
  <si>
    <t>8004 511010017000592509</t>
  </si>
  <si>
    <t>8004 511010017000592501</t>
  </si>
  <si>
    <t>8004 511010017000592253</t>
  </si>
  <si>
    <t>8004 511010016000596017</t>
  </si>
  <si>
    <t>8004 511010016000055244</t>
  </si>
  <si>
    <t>8004 511010016000053673</t>
  </si>
  <si>
    <t>8004 511010016000052877</t>
  </si>
  <si>
    <t>8004 511010010000054713</t>
  </si>
  <si>
    <t>8004 511010001000595156</t>
  </si>
  <si>
    <t>8003 565010070000491014</t>
  </si>
  <si>
    <t>8003 531010076000596102</t>
  </si>
  <si>
    <t>8003 515010026000596496</t>
  </si>
  <si>
    <t>8003 515010026000596281</t>
  </si>
  <si>
    <t>8003 515010026000595414</t>
  </si>
  <si>
    <t>8003 515010026000595366</t>
  </si>
  <si>
    <t>8003 515010026000595213</t>
  </si>
  <si>
    <t>8003 515010026000595204</t>
  </si>
  <si>
    <t>8003 515010026000595099</t>
  </si>
  <si>
    <t>8003 515010026000594247</t>
  </si>
  <si>
    <t>8003 515010026000491015</t>
  </si>
  <si>
    <t>8003 515010025000596671</t>
  </si>
  <si>
    <t>8003 515010025000595403</t>
  </si>
  <si>
    <t>8003 515010025000595402</t>
  </si>
  <si>
    <t>8003 515010025000595401</t>
  </si>
  <si>
    <t>8003 515010025000595400</t>
  </si>
  <si>
    <t>8003 515010025000595398</t>
  </si>
  <si>
    <t>8003 515010025000595397</t>
  </si>
  <si>
    <t>8003 515010025000595396</t>
  </si>
  <si>
    <t>8003 515010025000595306</t>
  </si>
  <si>
    <t>8003 515010025000595303</t>
  </si>
  <si>
    <t>8003 515010025000595189</t>
  </si>
  <si>
    <t>8003 515010025000595182</t>
  </si>
  <si>
    <t>8003 515010020000595392</t>
  </si>
  <si>
    <t>8003 515010020000595346</t>
  </si>
  <si>
    <t>8003 515010020000595314</t>
  </si>
  <si>
    <t>8003 515010020000595292</t>
  </si>
  <si>
    <t>8003 515010020000595291</t>
  </si>
  <si>
    <t>8003 515010018000596650</t>
  </si>
  <si>
    <t>8003 515010013000595265</t>
  </si>
  <si>
    <t>8003 515010013000595150</t>
  </si>
  <si>
    <t>8003 515010013000595147</t>
  </si>
  <si>
    <t>8003 515010013000594701</t>
  </si>
  <si>
    <t>8003 515010013000592316</t>
  </si>
  <si>
    <t>8003 515010013000491008</t>
  </si>
  <si>
    <t>8003 515010013000055861</t>
  </si>
  <si>
    <t>8003 515010010000054821</t>
  </si>
  <si>
    <t>8003 515010008000595250</t>
  </si>
  <si>
    <t>8003 515010008000595249</t>
  </si>
  <si>
    <t>8003 515010003000054598</t>
  </si>
  <si>
    <t>8003 515010002000629826</t>
  </si>
  <si>
    <t>8003 515010002000629825</t>
  </si>
  <si>
    <t>8003 515010002000629818</t>
  </si>
  <si>
    <t>8003 515010002000595238</t>
  </si>
  <si>
    <t>8003 515010002000490994</t>
  </si>
  <si>
    <t>8003 515010002000054431</t>
  </si>
  <si>
    <t>8003 515010002000053725</t>
  </si>
  <si>
    <t>8003 515010001000595078</t>
  </si>
  <si>
    <t>8003 515010001000595065</t>
  </si>
  <si>
    <t>8003 515010001000592442</t>
  </si>
  <si>
    <t>8003 515010001000491007</t>
  </si>
  <si>
    <t>8003 512010018000053971</t>
  </si>
  <si>
    <t>8003 511010017000592569</t>
  </si>
  <si>
    <t>8002 565010009000594173</t>
  </si>
  <si>
    <t>8002 519010043000054277</t>
  </si>
  <si>
    <t>8002 519010043000053353</t>
  </si>
  <si>
    <t>8002 515010033000054888</t>
  </si>
  <si>
    <t>8002 515010023000053749</t>
  </si>
  <si>
    <t>8002 515010020000596121</t>
  </si>
  <si>
    <t>8002 515010020000596063</t>
  </si>
  <si>
    <t>8002 515010020000595394</t>
  </si>
  <si>
    <t>8002 515010020000595393</t>
  </si>
  <si>
    <t>8002 515010020000595287</t>
  </si>
  <si>
    <t>8002 515010020000595272</t>
  </si>
  <si>
    <t>8002 515010020000595233</t>
  </si>
  <si>
    <t>8002 515010020000595212</t>
  </si>
  <si>
    <t>8002 515010020000595203</t>
  </si>
  <si>
    <t>8002 515010020000595192</t>
  </si>
  <si>
    <t>8002 515010020000593566</t>
  </si>
  <si>
    <t>8002 515010020000056042</t>
  </si>
  <si>
    <t>8002 515010016000491021</t>
  </si>
  <si>
    <t>8002 515010016000053422</t>
  </si>
  <si>
    <t>8002 515010013000595151</t>
  </si>
  <si>
    <t>8002 515010013000594605</t>
  </si>
  <si>
    <t>8002 515010013000592315</t>
  </si>
  <si>
    <t>8002 515010013000491006</t>
  </si>
  <si>
    <t>8002 515010013000053416</t>
  </si>
  <si>
    <t>8002 515010002000629834</t>
  </si>
  <si>
    <t>8002 515010002000629833</t>
  </si>
  <si>
    <t>8002 515010002000629832</t>
  </si>
  <si>
    <t>8002 515010002000629831</t>
  </si>
  <si>
    <t>8002 515010002000629830</t>
  </si>
  <si>
    <t>8002 515010002000629829</t>
  </si>
  <si>
    <t>8002 515010002000629828</t>
  </si>
  <si>
    <t>8002 515010002000629820</t>
  </si>
  <si>
    <t>8002 515010002000054797</t>
  </si>
  <si>
    <t>8002 515010002000053396</t>
  </si>
  <si>
    <t>8002 515010001000595410</t>
  </si>
  <si>
    <t>8002 515010001000595079</t>
  </si>
  <si>
    <t>8002 515010001000592239</t>
  </si>
  <si>
    <t>8002 515010001000592201</t>
  </si>
  <si>
    <t>8002 515010001000491000</t>
  </si>
  <si>
    <t>8002 515010001000053388</t>
  </si>
  <si>
    <t>8002 515010001000053378</t>
  </si>
  <si>
    <t>8002 511010017000053328</t>
  </si>
  <si>
    <t>8002 511010016000055232</t>
  </si>
  <si>
    <t>8002 511010016000054242</t>
  </si>
  <si>
    <t>8002 511010016000053348</t>
  </si>
  <si>
    <t>8002 511010016000053108</t>
  </si>
  <si>
    <t>8002 511010008000053083</t>
  </si>
  <si>
    <t>8002 511010006000054998</t>
  </si>
  <si>
    <t>8002 511010006000053650</t>
  </si>
  <si>
    <t>8001 531010076000491009</t>
  </si>
  <si>
    <t>8001 523010001000054802</t>
  </si>
  <si>
    <t>8001 521010005000596661</t>
  </si>
  <si>
    <t>8001 521010002000589645</t>
  </si>
  <si>
    <t>8001 515010020000595391</t>
  </si>
  <si>
    <t>8001 515010020000595390</t>
  </si>
  <si>
    <t>8001 515010020000595356</t>
  </si>
  <si>
    <t>8001 515010013000595152</t>
  </si>
  <si>
    <t>8001 515010013000595101</t>
  </si>
  <si>
    <t>8001 515010013000595100</t>
  </si>
  <si>
    <t>8001 515010002000629824</t>
  </si>
  <si>
    <t>8001 515010001000595054</t>
  </si>
  <si>
    <t>8001 515010001000595051</t>
  </si>
  <si>
    <t>8001 515010001000592199</t>
  </si>
  <si>
    <t>8001 511010016000052897</t>
  </si>
  <si>
    <t>8004 531010076000491010</t>
  </si>
  <si>
    <t>ACCESS POINT</t>
  </si>
  <si>
    <t>ANTENA</t>
  </si>
  <si>
    <t>TRIPIE</t>
  </si>
  <si>
    <t>RECEPTOR DE SATÉLITE (PARA RADIO Y TV)</t>
  </si>
  <si>
    <t>CAMARA</t>
  </si>
  <si>
    <t>BOCINA</t>
  </si>
  <si>
    <t>AMPLIFICADOR</t>
  </si>
  <si>
    <t>VIDEOCASETERA</t>
  </si>
  <si>
    <t>BASE</t>
  </si>
  <si>
    <t>MICROFONO</t>
  </si>
  <si>
    <t>PANTALLA</t>
  </si>
  <si>
    <t>PLOTTER</t>
  </si>
  <si>
    <t>EN TRAMITE</t>
  </si>
  <si>
    <r>
      <t xml:space="preserve">CAMPANA EXTRACTORA  </t>
    </r>
    <r>
      <rPr>
        <sz val="11"/>
        <color theme="1"/>
        <rFont val="Calibri"/>
        <family val="2"/>
        <scheme val="minor"/>
      </rPr>
      <t>CI-3019</t>
    </r>
  </si>
  <si>
    <t>AIRE ACONDICIONADO TIPO MINI SPLIT, C.I. 3020</t>
  </si>
  <si>
    <t>AIRE ACONDICIONADO MARCA LENOX, TIPO MINI SPLIT , C.I. 3021</t>
  </si>
  <si>
    <t>AIRE ACONDICIONADO MARCA CARRIER TIPO CASSIET, C.I. 3022</t>
  </si>
  <si>
    <t>AIRE ACONDICIONADO MARCA CARRIER TIPO CASSIET, C.I. 3023</t>
  </si>
  <si>
    <t>AIRE ACONDICIONADO MARCA CARRIER TIPO CASSIET, C.I. 3024</t>
  </si>
  <si>
    <t>AIRE ACONDICIONADO MARCA CARRIER TIPO CASSIET, C.I. 3025</t>
  </si>
  <si>
    <t>AIRE ACONDICIONADO MARCA CARRIER TIPO CASSIET, C.I. 3026</t>
  </si>
  <si>
    <t>AIRE ACONDICIONADO MARCA CARRIER TIPO CASSIET, C.I. 3027</t>
  </si>
  <si>
    <t>CAMPANA</t>
  </si>
  <si>
    <r>
      <t>MARCA</t>
    </r>
    <r>
      <rPr>
        <sz val="11"/>
        <color theme="1"/>
        <rFont val="Calibri"/>
        <family val="2"/>
        <scheme val="minor"/>
      </rPr>
      <t>: LINKSYS MODELO: WAP300N SERIE: 12X10P0B300753 ADICIONALES:No proporcionadas OBSERVACIONES: Control Interno 2822</t>
    </r>
  </si>
  <si>
    <r>
      <t>MARCA</t>
    </r>
    <r>
      <rPr>
        <sz val="11"/>
        <color theme="1"/>
        <rFont val="Calibri"/>
        <family val="2"/>
        <scheme val="minor"/>
      </rPr>
      <t>: LINKSYS MODELO: WAP300N SERIE: 12X10P0A311497 ADICIONALES:No proporcionadas OBSERVACIONES: Control Interno 2821</t>
    </r>
  </si>
  <si>
    <r>
      <t>MARCA</t>
    </r>
    <r>
      <rPr>
        <sz val="11"/>
        <color theme="1"/>
        <rFont val="Calibri"/>
        <family val="2"/>
        <scheme val="minor"/>
      </rPr>
      <t>: TRANE MODELO: NO ESPECIFICADO SERIE: NO ESPECIFICADO CAMBS: SIN DESCRIPCION PROGRAMA: SIN DESCRIPCION ADICIONALES:CI-1938 DE 1.70X0.60</t>
    </r>
  </si>
  <si>
    <r>
      <t>MARCA</t>
    </r>
    <r>
      <rPr>
        <sz val="11"/>
        <color theme="1"/>
        <rFont val="Calibri"/>
        <family val="2"/>
        <scheme val="minor"/>
      </rPr>
      <t xml:space="preserve">: TRANE MODELO: NO ESPECIFICADO SERIE: NO ESPECIFICADO CAMBS: SIN DESCRIPCION PROGRAMA: SIN DESCRIPCION ADICIONALES:CI-1947 DE 1.70X0.60 </t>
    </r>
  </si>
  <si>
    <r>
      <t>MARCA</t>
    </r>
    <r>
      <rPr>
        <sz val="11"/>
        <color theme="1"/>
        <rFont val="Calibri"/>
        <family val="2"/>
        <scheme val="minor"/>
      </rPr>
      <t>: NO ESPECIFICADO MODELO: NO ESPECIFICADO SERIE: NO ESPECIFICADO CAMBS: SIN DESCRIPCION PROGRAMA: SIN DESCRIPCION ADICIONALES:CI-1666 SISTEMA DE 5 VELOCIDADES</t>
    </r>
  </si>
  <si>
    <r>
      <t>MARCA</t>
    </r>
    <r>
      <rPr>
        <sz val="11"/>
        <color theme="1"/>
        <rFont val="Calibri"/>
        <family val="2"/>
        <scheme val="minor"/>
      </rPr>
      <t xml:space="preserve">: YORK MODELO: YJEA24FS-ADA A Y YJDA24FS-ADA A SERIE: 505601159070400380 Y 505602027060201067 CAMBS: SIN DESCRIPCION PROGRAMA: SIN DESCRIPCION ADICIONALES:C.I. 2653 INTEGRADO POR UNA EVAPORADORA Y UNA CONDENSADORA </t>
    </r>
  </si>
  <si>
    <r>
      <t>MARCA</t>
    </r>
    <r>
      <rPr>
        <sz val="11"/>
        <color theme="1"/>
        <rFont val="Calibri"/>
        <family val="2"/>
        <scheme val="minor"/>
      </rPr>
      <t xml:space="preserve">: TRANE MODELO: NO ESPECIFICADO SERIE: NO ESPECIFICADO CAMBS: NO ESPECIFICADO PROGRAMA: NO ESPECIFICADO ADICIONALES:C.I. 2597 </t>
    </r>
  </si>
  <si>
    <r>
      <t>MARCA</t>
    </r>
    <r>
      <rPr>
        <sz val="11"/>
        <color theme="1"/>
        <rFont val="Calibri"/>
        <family val="2"/>
        <scheme val="minor"/>
      </rPr>
      <t>: PROAM MODELO: PA80RC SERIE: NO ESPECIFICADO CAMBS: SIN DESCRIPCION PROGRAMA: SIN DESCRIPCION ADICIONALES:CI-0401 OBSERVACIONES: Inventario Inicial</t>
    </r>
  </si>
  <si>
    <r>
      <t>MEDIDAS</t>
    </r>
    <r>
      <rPr>
        <sz val="11"/>
        <color theme="1"/>
        <rFont val="Calibri"/>
        <family val="2"/>
        <scheme val="minor"/>
      </rPr>
      <t>: 1.8 MTS DE DIAMETRO CAMBS: SIN DESCRIPCION PROGRAMA: SIN DESCRIPCION ADICIONALES:CI-0406 PARABOLICA CON MALLA OBSERVACIONES: Inventario Inicial</t>
    </r>
  </si>
  <si>
    <r>
      <t>MATERIAL</t>
    </r>
    <r>
      <rPr>
        <sz val="11"/>
        <color theme="1"/>
        <rFont val="Calibri"/>
        <family val="2"/>
        <scheme val="minor"/>
      </rPr>
      <t>: COMBINADO COMPONENTES: 4 GAVETAS CAMBS: SIN DESCRIPCION PROGRAMA: SIN DESCRIPCION PRUEBA: SIN DESCRIPCION ADICIONALES:CI-0030 NEGRO-BEIGE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</si>
  <si>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COMPONENTES: 4 GAVETAS CAMBS: SIN DESCRIPCION PROGRAMA: SIN DESCRIPCION PRUEBA: SIN DESCRIPCION ADICIONALES:CI-0093 COMBINADO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</si>
  <si>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COMBINADO COMPONENTES: 4 GAVETAS CAMBS: SIN DESCRIPCION PROGRAMA: SIN DESCRIPCION PRUEBA: SIN DESCRIPCION ADICIONALES:CI-1880 NEGRO-BEIGE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</si>
  <si>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4 GAVETAS CAMBS: SIN DESCRIPCION PROGRAMA: SIN DESCRIPCION PRUEBA: SIN DESCRIPCION ADICIONALES:CI-0484 BASICO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</si>
  <si>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4 GAVETAS CAMBS: SIN DESCRIPCION PROGRAMA: SIN DESCRIPCION PRUEBA: SIN DESCRIPCION ADICIONALES:CI-1862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</si>
  <si>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4 GAVETAS CAMBS: SIN DESCRIPCION PROGRAMA: SIN DESCRIPCION PRUEBA: SIN DESCRIPCION ADICIONALES:CI-1041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</si>
  <si>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2 GAVETAS CAMBS: SIN DESCRIPCION PROGRAMA: SIN DESCRIPCION PRUEBA: SIN DESCRIPCION ADICIONALES:1747 COLOR BEIGE Y NEGRO </t>
    </r>
  </si>
  <si>
    <r>
      <t>MATERIAL</t>
    </r>
    <r>
      <rPr>
        <sz val="11"/>
        <color theme="1"/>
        <rFont val="Calibri"/>
        <family val="2"/>
        <scheme val="minor"/>
      </rPr>
      <t>: MADERA Y METAL COMPONENTES: 4 GAVETAS CAMBS: SIN DESCRIPCION PROGRAMA: SIN DESCRIPCION PRUEBA: SIN DESCRIPCION ADICIONALES:CI-0465 COLOR NEGRO/BEIGE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</si>
  <si>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4 GAVETAS CAMBS: SIN DESCRIPCION PROGRAMA: SIN DESCRIPCION PRUEBA: SIN DESCRIPCION ADICIONALES:CI-0973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</si>
  <si>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COMPONENTES: NO ESPECIFICADO CAMBS: SIN DESCRIPCION PROGRAMA: SIN DESCRIPCION PRUEBA: SIN DESCRIPCION ADICIONALES:CI-2396 SUSPENDIDO A MAMPARA CON LATERAL DE 0.42X1.12X0.40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</si>
  <si>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COMPONENTES: SUSPENDIDO A MAMPARA CON LATERAL CAMBS: SIN DESCRIPCION PROGRAMA: SIN DESCRIPCION PRUEBA: SIN DESCRIPCION ADICIONALES:CI-2391 DE 0.42X1.12X0.40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</si>
  <si>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COMPONENTES: LATERAL CAMBS: SIN DESCRIPCION PROGRAMA: SIN DESCRIPCION PRUEBA: SIN DESCRIPCION ADICIONALES:CI-2400 SIL GAVETAS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</si>
  <si>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COMPONENTES: LATERAL CAMBS: SIN DESCRIPCION PROGRAMA: SIN DESCRIPCION PRUEBA: SIN DESCRIPCION ADICIONALES:CI-2401 SIL GAVETAS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</si>
  <si>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MELAMINA COMPONENTES: 4 GAVETAS CAMBS: SIN DESCRIPCION PROGRAMA: SIN DESCRIPCION PRUEBA: SIN DESCRIPCION ADICIONALES:CI-1199 151101021010050001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</si>
  <si>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4 GAVETAS CAMBS: SIN DESCRIPCION PROGRAMA: SIN DESCRIPCION PRUEBA: SIN DESCRIPCION ADICIONALES:CI-1202 151101021010050004 COLOR GRIS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</si>
  <si>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4 GAVETAS CAMBS: SIN DESCRIPCION PROGRAMA: SIN DESCRIPCION PRUEBA: SIN DESCRIPCION ADICIONALES:CI-1203 151101021010050005 COLOR GRIS </t>
    </r>
  </si>
  <si>
    <r>
      <t>MATERIAL</t>
    </r>
    <r>
      <rPr>
        <sz val="11"/>
        <color theme="1"/>
        <rFont val="Calibri"/>
        <family val="2"/>
        <scheme val="minor"/>
      </rPr>
      <t xml:space="preserve">: MELAMINA COMPONENTES: 4 GAVETAS CAMBS: SIN DESCRIPCION PROGRAMA: SIN DESCRIPCION PRUEBA: SIN DESCRIPCION ADICIONALES:CI-1204 151101021010050006 </t>
    </r>
  </si>
  <si>
    <r>
      <t>MATERIAL</t>
    </r>
    <r>
      <rPr>
        <sz val="11"/>
        <color theme="1"/>
        <rFont val="Calibri"/>
        <family val="2"/>
        <scheme val="minor"/>
      </rPr>
      <t xml:space="preserve">: MELAMINICO COMPONENTES: 4 GAVETAS CAMBS: SIN DESCRIPCION PROGRAMA: SIN DESCRIPCION PRUEBA: SIN DESCRIPCION ADICIONALES:CI-1523 151101011010050006 </t>
    </r>
  </si>
  <si>
    <r>
      <t>MATERIAL</t>
    </r>
    <r>
      <rPr>
        <sz val="11"/>
        <color theme="1"/>
        <rFont val="Calibri"/>
        <family val="2"/>
        <scheme val="minor"/>
      </rPr>
      <t>: MELAMINA COMPONENTES: 4 GAVETAS CAMBS: SIN DESCRIPCION PROGRAMA: SIN DESCRIPCION PRUEBA: SIN DESCRIPCION ADICIONALES:CI-1433 151101081010050001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</si>
  <si>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COMPONENTES: NO ESPECIFICADO CAMBS: SIN DESCRIPCION PROGRAMA: SIN DESCRIPCION PRUEBA: SIN DESCRIPCION ADICIONALES:CI-2394 SUSPENDIDO A MAMPARA CON LATERAL DE 0.42X1.12X0.40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</si>
  <si>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COMPONENTES: NO ESPECIFICADO CAMBS: SIN DESCRIPCION PROGRAMA: SIN DESCRIPCION PRUEBA: SIN DESCRIPCION ADICIONALES:CI-2407 SUSPENDIDO A MAMPARA C/LATERAL DE 0.42X1.12X0.40 COLOR NEGRO/BEIGRE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</si>
  <si>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COMPONENTES: NO ESPECIFICADO CAMBS: SIN DESCRIPCION PROGRAMA: SIN DESCRIPCION PRUEBA: SIN DESCRIPCION ADICIONALES:CI-2408 SUSPENDIDO A MAMPARA C/LATERAL DE 0.42X1.20X0.40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</si>
  <si>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COMPONENTES: NO ESPECIFICADO CAMBS: SIN DESCRIPCION PROGRAMA: SIN DESCRIPCION PRUEBA: SIN DESCRIPCION ADICIONALES:CI-2393 SUSPENDIDO A MAMPARA CON LATERAL DE 0.42X1.12X0.40 COLOR NEGRO/BEIGE </t>
    </r>
  </si>
  <si>
    <r>
      <t>MATERIAL</t>
    </r>
    <r>
      <rPr>
        <sz val="11"/>
        <color theme="1"/>
        <rFont val="Calibri"/>
        <family val="2"/>
        <scheme val="minor"/>
      </rPr>
      <t>: METAL COMPONENTES: 4 GAVETAS CAMBS: SIN DESCRIPCION PROGRAMA: SIN DESCRIPCION PRUEBA: SIN DESCRIPCION ADICIONALES:CI-1805 COLOR NEGRO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</si>
  <si>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COMPONENTES: NO ESPECIFICADO CAMBS: SIN DESCRIPCION PROGRAMA: SIN DESCRIPCION PRUEBA: SIN DESCRIPCION ADICIONALES:CI-2395 SUSPENDIDO A MAMPARA CON LATERAL DE 0.42X1.12X0.40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</si>
  <si>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4 GAVETAS CAMBS: SIN DESCRIPCION PROGRAMA: SIN DESCRIPCION PRUEBA: SIN DESCRIPCION ADICIONALES:CI-2403 BASICO DE 4 GAVETAS COLOR NEGRO BEIGE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</si>
  <si>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4 GAVETAS CAMBS: SIN DESCRIPCION PROGRAMA: SIN DESCRIPCION PRUEBA: SIN DESCRIPCION ADICIONALES:CI-2092 TAMAÑO OFICIO MODELO MASTER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</si>
  <si>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4 GAVETAS CAMBS: SIN DESCRIPCION PROGRAMA: SIN DESCRIPCION PRUEBA: SIN DESCRIPCION ADICIONALES:CI-0858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</si>
  <si>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4 GAVETAS CAMBS: SIN DESCRIPCION PROGRAMA: SIN DESCRIPCION PRUEBA: SIN DESCRIPCION ADICIONALES:CI-0865 </t>
    </r>
  </si>
  <si>
    <r>
      <t>MATERIAL</t>
    </r>
    <r>
      <rPr>
        <sz val="11"/>
        <color theme="1"/>
        <rFont val="Calibri"/>
        <family val="2"/>
        <scheme val="minor"/>
      </rPr>
      <t xml:space="preserve">: MELAMINICO COMPONENTES: 2 GAVETAS CAMBS: SIN DESCRIPCION PROGRAMA: SIN DESCRIPCION PRUEBA: SIN DESCRIPCION ADICIONALES:CI-0882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</si>
  <si>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4 GAVETAS CAMBS: SIN DESCRIPCION PROGRAMA: SIN DESCRIPCION PRUEBA: SIN DESCRIPCION ADICIONALES:CI-0891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</si>
  <si>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4 GAVETAS CAMBS: SIN DESCRIPCION PROGRAMA: SIN DESCRIPCION PRUEBA: SIN DESCRIPCION ADICIONALES:CI-0895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</si>
  <si>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4 GAVETAS CAMBS: SIN DESCRIPCION PROGRAMA: SIN DESCRIPCION PRUEBA: SIN DESCRIPCION ADICIONALES:CI-2398 BASICO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</si>
  <si>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4 GAVETAS CAMBS: SIN DESCRIPCION PROGRAMA: SIN DESCRIPCION PRUEBA: SIN DESCRIPCION ADICIONALES:CI-2558 TAMAÑO OFICIO MASTER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</si>
  <si>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4 GAVETAS CAMBS: SIN DESCRIPCION PROGRAMA: SIN DESCRIPCION PRUEBA: SIN DESCRIPCION ADICIONALES:CI-0841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</si>
  <si>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4 GAVETAS CAMBS: SIN DESCRIPCION PROGRAMA: SIN DESCRIPCION PRUEBA: SIN DESCRIPCION ADICIONALES:CI-1528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</si>
  <si>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4 GAVETAS CAMBS: SIN DESCRIPCION PROGRAMA: SIN DESCRIPCION PRUEBA: SIN DESCRIPCION ADICIONALES:CI-1753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</si>
  <si>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4 GAVETAS CAMBS: SIN DESCRIPCION PROGRAMA: SIN DESCRIPCION PRUEBA: SIN DESCRIPCION ADICIONALES:CI-1756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</si>
  <si>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4 GAVETAS CAMBS: SIN DESCRIPCION PROGRAMA: SIN DESCRIPCION PRUEBA: SIN DESCRIPCION ADICIONALES:CI-1758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</si>
  <si>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NO ESPECIFICADO CAMBS: SIN DESCRIPCION PROGRAMA: SIN DESCRIPCION PRUEBA: SIN DESCRIPCION ADICIONALES:CI-1000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</si>
  <si>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4 GAVETAS CAMBS: SIN DESCRIPCION PROGRAMA: SIN DESCRIPCION PRUEBA: SIN DESCRIPCION ADICIONALES:CI-1061 </t>
    </r>
  </si>
  <si>
    <r>
      <t>MATERIAL</t>
    </r>
    <r>
      <rPr>
        <sz val="11"/>
        <color theme="1"/>
        <rFont val="Calibri"/>
        <family val="2"/>
        <scheme val="minor"/>
      </rPr>
      <t>: MADERA COMPONENTES: 2 CAJONES CAMBS: SIN DESCRIPCION PROGRAMA: SIN DESCRIPCION PRUEBA: SIN DESCRIPCION ADICIONALES:CI-3017 DE 0.85X0.75 METROS OBSERVACIONES: Inventario Inicial</t>
    </r>
  </si>
  <si>
    <r>
      <t>MATERIAL</t>
    </r>
    <r>
      <rPr>
        <sz val="11"/>
        <color theme="1"/>
        <rFont val="Calibri"/>
        <family val="2"/>
        <scheme val="minor"/>
      </rPr>
      <t>: MADERA Y METAL COMPONENTES: 4 GAVETAS CAMBS: SIN DESCRIPCION PROGRAMA: SIN DESCRIPCION PRUEBA: SIN DESCRIPCION ADICIONALES:CI-0612 COLOR NEGRO-BEIGE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</si>
  <si>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COMPONENTES: 4 GAVETAS CAMBS: SIN DESCRIPCION PROGRAMA: SIN DESCRIPCION PRUEBA: SIN DESCRIPCION ADICIONALES:CI-0458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</si>
  <si>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4 GAVETAS CAMBS: SIN DESCRIPCION PROGRAMA: SIN DESCRIPCION PRUEBA: SIN DESCRIPCION ADICIONALES:CI-0305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</si>
  <si>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4 GAVETAS CAMBS: SIN DESCRIPCION PROGRAMA: SIN DESCRIPCION PRUEBA: SIN DESCRIPCION ADICIONALES:CI-0657 COLOR NEGRO BEIGE 151101011010050001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</si>
  <si>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COMPONENTES: 4 GAVETAS CAMBS: SIN DESCRIPCION PROGRAMA: SIN DESCRIPCION PRUEBA: SIN DESCRIPCION ADICIONALES:CI-0659 COLOR NEGRO BEIGE 151101011010050003 </t>
    </r>
  </si>
  <si>
    <r>
      <t>MARCA</t>
    </r>
    <r>
      <rPr>
        <sz val="11"/>
        <color theme="1"/>
        <rFont val="Calibri"/>
        <family val="2"/>
        <scheme val="minor"/>
      </rPr>
      <t xml:space="preserve">: SHOP VAC SERIE: 86771-29 CAMBS: SIN DESCRIPCION PROGRAMA: SIN DESCRIPCION ADICIONALES:CI-0886 </t>
    </r>
  </si>
  <si>
    <r>
      <t>MATERIAL</t>
    </r>
    <r>
      <rPr>
        <sz val="11"/>
        <color theme="1"/>
        <rFont val="Calibri"/>
        <family val="2"/>
        <scheme val="minor"/>
      </rPr>
      <t>: METAL CAMBS: SIN DESCRIPCION PROGRAMA: SIN DESCRIPCION ADICIONALES:CI-0253 TAPIZADO EN VINIL</t>
    </r>
  </si>
  <si>
    <r>
      <t>MATERIAL</t>
    </r>
    <r>
      <rPr>
        <sz val="11"/>
        <color theme="1"/>
        <rFont val="Calibri"/>
        <family val="2"/>
        <scheme val="minor"/>
      </rPr>
      <t xml:space="preserve">: METAL CAMBS: SIN DESCRIPCION PROGRAMA: SIN DESCRIPCION ADICIONALES:CI-0254 TAPIZADO EN VINIL </t>
    </r>
  </si>
  <si>
    <r>
      <t>MATERIAL</t>
    </r>
    <r>
      <rPr>
        <sz val="11"/>
        <color theme="1"/>
        <rFont val="Calibri"/>
        <family val="2"/>
        <scheme val="minor"/>
      </rPr>
      <t xml:space="preserve">: METAL CAMBS: SIN DESCRIPCION PROGRAMA: SIN DESCRIPCION ADICIONALES:CI-0255 TAPIZADO EN VINIL </t>
    </r>
  </si>
  <si>
    <r>
      <t>MATERIAL</t>
    </r>
    <r>
      <rPr>
        <sz val="11"/>
        <color theme="1"/>
        <rFont val="Calibri"/>
        <family val="2"/>
        <scheme val="minor"/>
      </rPr>
      <t xml:space="preserve">: METAL CAMBS: SIN DESCRIPCION PROGRAMA: SIN DESCRIPCION ADICIONALES:CI-0256 TAPIZADO EN VINIL </t>
    </r>
  </si>
  <si>
    <r>
      <t>MATERIAL</t>
    </r>
    <r>
      <rPr>
        <sz val="11"/>
        <color theme="1"/>
        <rFont val="Calibri"/>
        <family val="2"/>
        <scheme val="minor"/>
      </rPr>
      <t xml:space="preserve">: METAL CAMBS: SIN DESCRIPCION PROGRAMA: SIN DESCRIPCION ADICIONALES:CI-0257 TAPIZADO EN VINIL </t>
    </r>
  </si>
  <si>
    <r>
      <t>MATERIAL</t>
    </r>
    <r>
      <rPr>
        <sz val="11"/>
        <color theme="1"/>
        <rFont val="Calibri"/>
        <family val="2"/>
        <scheme val="minor"/>
      </rPr>
      <t xml:space="preserve">: METAL CAMBS: SIN DESCRIPCION PROGRAMA: SIN DESCRIPCION ADICIONALES:CI-0258 TAPIZADO EN VINIL </t>
    </r>
  </si>
  <si>
    <r>
      <t>MATERIAL</t>
    </r>
    <r>
      <rPr>
        <sz val="11"/>
        <color theme="1"/>
        <rFont val="Calibri"/>
        <family val="2"/>
        <scheme val="minor"/>
      </rPr>
      <t xml:space="preserve">: METAL CAMBS: SIN DESCRIPCION PROGRAMA: SIN DESCRIPCION ADICIONALES:CI-0259 TAPIZADO EN VINIL </t>
    </r>
  </si>
  <si>
    <r>
      <t>MATERIAL</t>
    </r>
    <r>
      <rPr>
        <sz val="11"/>
        <color theme="1"/>
        <rFont val="Calibri"/>
        <family val="2"/>
        <scheme val="minor"/>
      </rPr>
      <t xml:space="preserve">: METAL CAMBS: SIN DESCRIPCION PROGRAMA: SIN DESCRIPCION ADICIONALES:CI-0260 TAPIZADO EN VINIL </t>
    </r>
  </si>
  <si>
    <r>
      <t>TIPO</t>
    </r>
    <r>
      <rPr>
        <sz val="11"/>
        <color theme="1"/>
        <rFont val="Calibri"/>
        <family val="2"/>
        <scheme val="minor"/>
      </rPr>
      <t>: NO ESPECIFICADO CAMBS: SIN DESCRIPCION PROGRAMA: SIN DESCRIPCION ADICIONALES:CI-0402 PARA MICROFONO MODELO MS 101 MESA OBSERVACIONES: Inventario Inicial</t>
    </r>
  </si>
  <si>
    <r>
      <t>TIPO</t>
    </r>
    <r>
      <rPr>
        <sz val="11"/>
        <color theme="1"/>
        <rFont val="Calibri"/>
        <family val="2"/>
        <scheme val="minor"/>
      </rPr>
      <t>: NO ESPECIFICADO CAMBS: SIN DESCRIPCION PROGRAMA: SIN DESCRIPCION ADICIONALES:CI-0403 PARA MICROFONO MODELO MS 101 PISO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</si>
  <si>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CAMBS: SIN DESCRIPCION PROGRAMA: SIN DESCRIPCION ADICIONALES:CI-0851 MODELO JBL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</si>
  <si>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LANIX CAMBS: SIN DESCRIPCION PROGRAMA: SIN DESCRIPCION ADICIONALES:CI-0465 SERIE GRF97121618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</si>
  <si>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JBL MODELO: GTX CAMBS: SIN DESCRIPCION PROGRAMA: SIN DESCRIPCION ADICIONALES:CI-0307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</si>
  <si>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LANIX CAMBS: SIN DESCRIPCION PROGRAMA: SIN DESCRIPCION ADICIONALES:CI-0065 S/GRF97121615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</si>
  <si>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CAMBS: SIN DESCRIPCION PROGRAMA: SIN DESCRIPCION ADICIONALES:CI-0332 MODELO JBL SERIE CO43506482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</si>
  <si>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PLATINIUM CAMBS: SIN DESCRIPCION PROGRAMA: SIN DESCRIPCION ADICIONALES:CI-0846 MODELO HBL SERIE C043506500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</si>
  <si>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BTC CAMBS: SIN DESCRIPCION PROGRAMA: SIN DESCRIPCION ADICIONALES:CI-0448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</si>
  <si>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JBL 500 MODELO: GTX CAMBS: SIN DESCRIPCION PROGRAMA: SIN DESCRIPCION ADICIONALES:CI-0404 CON BASE PARA BOCINA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</si>
  <si>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TEAC MODELO: LS6880 CAMBS: SIN DESCRIPCION PROGRAMA: SIN DESCRIPCION ADICIONALES:CI-0405 SERIE 913099N DE 100 WATTS C/CABLE DE 15 METROS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</si>
  <si>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TRUPER MODELO: BOS-1SP C.I.: C.I. 2980 ADICIONALES: OBSERVACIONES: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</si>
  <si>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ADICIONALES:CI-2030 DE 0.50X0.40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</si>
  <si>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DX2400M SERIE: MXL93713VF CAPACIDAD: 320GB VELOCIDAD: 2.6GHZ CAMBS: SIN DESCRIPCION PROGRAMA: SIN DESCRIPCION ADICIONALES:CI-1579 CON TECLADO Y MOUSE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</si>
  <si>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DX2400 SERIE: MXL93713ZX CAPACIDAD: 320GB VELOCIDAD: 2.6GHZ CAMBS: SIN DESCRIPCION PROGRAMA: SIN DESCRIPCION ADICIONALES:CI-1585 CON TECLADO Y MOUSE </t>
    </r>
  </si>
  <si>
    <r>
      <t>MARCA</t>
    </r>
    <r>
      <rPr>
        <sz val="11"/>
        <color theme="1"/>
        <rFont val="Calibri"/>
        <family val="2"/>
        <scheme val="minor"/>
      </rPr>
      <t>: HEWLETT PACKARD MODELO: D220MT SERIE: MXD42203JJ CAPACIDAD: NO ESPECIFICADO VELOCIDAD: NO ESPECIFICADO CAMBS: SIN DESCRIPCION PROGRAMA: SIN DESCRIPCION ADICIONALES:CI-0754CON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</si>
  <si>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DX2400 MICROTOWER SERIE: MXL9150B4G CAPACIDAD: 320GB VELOCIDAD: 2.5GHZ CAMBS: SIN DESCRIPCION PROGRAMA: SIN DESCRIPCION ADICIONALES:CI-1512, PENTIUM DUAL CORE 2 GB RAM 320 GB DD, INCLUYE TECLADO Y MOUSE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</si>
  <si>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HEWLTT PACKAR MODELO: DX2400 MICROTOWER SERIE: MXL91509S0 CAPACIDAD: 320GB VELOCIDAD: 2.5 GHZ CAMBS: SIN DESCRIPCION PROGRAMA: SIN DESCRIPCION ADICIONALES:CI-1514, PENTIUM DUAL CORE, 2 GB RAM, 320 GB DD, INCLUYE TECLADO Y MOUSE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</si>
  <si>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SERIE: MXJ52804V3 CAPACIDAD: NO ESPECIFICADO VELOCIDAD: NO ESPECIFICADO CAMBS: SIN DESCRIPCION PROGRAMA: SIN DESCRIPCION ADICIONALES:CI-1336 CON TECLADO Y RATON </t>
    </r>
  </si>
  <si>
    <r>
      <t>MARCA</t>
    </r>
    <r>
      <rPr>
        <sz val="11"/>
        <color theme="1"/>
        <rFont val="Calibri"/>
        <family val="2"/>
        <scheme val="minor"/>
      </rPr>
      <t>: COMPAQ MODELO: NO ESPECIFICADO SERIE: 6X29-KQ9ZYOKY CAPACIDAD: NO ESPECIFICADO VELOCIDAD: NO ESPECIFICADO CAMBS: SIN DESCRIPCION PROGRAMA: SIN DESCRIPCION ADICIONALES:CI-0511 CON TECLADO Y RATON</t>
    </r>
  </si>
  <si>
    <r>
      <t>MARCA</t>
    </r>
    <r>
      <rPr>
        <sz val="11"/>
        <color theme="1"/>
        <rFont val="Calibri"/>
        <family val="2"/>
        <scheme val="minor"/>
      </rPr>
      <t>: HP MODELO: SG3313 SERIE: MXX8290KK8 CAPACIDAD: 250GB VELOCIDAD: PENTIUM DUAL CORE E2180 CAMBS: SIN DESCRIPCION PROGRAMA: SIN DESCRIPCION ADICIONALES:INCLUYE MOUSE Y TECLADO -C.I. 2700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</si>
  <si>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DX2400 SERIE: MXL93713YT CAPACIDAD: 320GB VELOCIDAD: 2.6GHZ CAMBS: SIN DESCRIPCION PROGRAMA: SIN DESCRIPCION ADICIONALES:CI-1572 CON TECLADO Y MOUSE </t>
    </r>
  </si>
  <si>
    <r>
      <t>MARCA</t>
    </r>
    <r>
      <rPr>
        <sz val="11"/>
        <color theme="1"/>
        <rFont val="Calibri"/>
        <family val="2"/>
        <scheme val="minor"/>
      </rPr>
      <t>: ACER MODELO: AX3950-SD32B SERIE: PTSE6P1005141086AD3000 CAPACIDAD: 3GB, DD 1TB VELOCIDAD: NO ESPECIFICADO CAMBS: NO ESPECIFICADO PROGRAMA: WINDOWS 7 ADICIONALES:-C.I. 2703</t>
    </r>
  </si>
  <si>
    <r>
      <t>MARCA</t>
    </r>
    <r>
      <rPr>
        <sz val="11"/>
        <color theme="1"/>
        <rFont val="Calibri"/>
        <family val="2"/>
        <scheme val="minor"/>
      </rPr>
      <t>: COMPAQ MODELO: EVO SERIE: 6X2C-KN8Z-318R CAPACIDAD: NO ESPECIFICADO VELOCIDAD: NO ESPECIFICADO CAMBS: SIN DESCRIPCION PROGRAMA: SIN DESCRIPCION ADICIONALES:CI-0185 CON TECLADO Y RATON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</si>
  <si>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XW9400 SERIE: 2UA9330MHV CAPACIDAD: 500GB VELOCIDAD: 2.3GHZ CAMBS: SIN DESCRIPCION PROGRAMA: SIN DESCRIPCION ADICIONALES:CI-1562 CON TECLADO Y MOUSE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</si>
  <si>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DC5800 SERIE: MXJ93905X2 CAPACIDAD: 320GB VELOCIDAD: 2.6GHZ CAMBS: SIN DESCRIPCION PROGRAMA: SIN DESCRIPCION ADICIONALES:CI-1543 CON TECLADO Y MOUSE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</si>
  <si>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6005 ATHLON SERIE: MXL0382F35 CAPACIDAD: NO ESPECIFICADO VELOCIDAD: NO ESPECIFICADO CAMBS: SIN DESCRIPCION PROGRAMA: SIN DESCRIPCION ADICIONALES:C. I. 1777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</si>
  <si>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SERIE: MXD60908L6 CAPACIDAD: NO ESPECIFICADO VELOCIDAD: NO ESPECIFICADO CAMBS: SIN DESCRIPCION PROGRAMA: SIN DESCRIPCION ADICIONALES:CI-1384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</si>
  <si>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DC5800 SERIE: MXJ9390601 CAPACIDAD: 320GB VELOCIDAD: 2.6GHZ CAMBS: SIN DESCRIPCION PROGRAMA: SIN DESCRIPCION ADICIONALES:CI-1545 CON TECLADO Y MOUSE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</si>
  <si>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DX2400 SERIE: MXL93713SY CAPACIDAD: 320G VELOCIDAD: 2.6GHZ CAMBS: SIN DESCRIPCION PROGRAMA: SIN DESCRIPCION ADICIONALES:CI-1557 CON TECLADO Y MOUSE PENTIUM DUAL CORE 2 GB RAM 320 GB DD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</si>
  <si>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HP COMPAQ PRO 6305 SERIE: MXL3030BF0 CAPACIDAD: NO ESPECIFICADO VELOCIDAD: NO ESPECIFICADO CAMBS: NO ESPECIFICADO PROGRAMA: NO ESPECIFICADO ADICIONALES:C.I. 2814 INCLUYE TECLADO Y RATON </t>
    </r>
  </si>
  <si>
    <r>
      <t>MARCA</t>
    </r>
    <r>
      <rPr>
        <sz val="11"/>
        <color theme="1"/>
        <rFont val="Calibri"/>
        <family val="2"/>
        <scheme val="minor"/>
      </rPr>
      <t>: HEWLETT PACKARD MODELO: PRODESK 600 SERIE: MXL5141SFH ADICIONALES:No proporcionadas OBSERVACIONES: Control Interno 2833</t>
    </r>
  </si>
  <si>
    <r>
      <t>MARCA</t>
    </r>
    <r>
      <rPr>
        <sz val="11"/>
        <color theme="1"/>
        <rFont val="Calibri"/>
        <family val="2"/>
        <scheme val="minor"/>
      </rPr>
      <t>: HEWLETT PACKARD MODELO: COMPAQ SERIE: MXJ5430627 CAPACIDAD: NO ESPECIFICADO VELOCIDAD: NO ESPECIFICADO CAMBS: SIN DESCRIPCION PROGRAMA: SIN DESCRIPCION ADICIONALES:CI-0975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</si>
  <si>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D330 SERIE: MXJ35200YG CAPACIDAD: NO ESPECIFICADO VELOCIDAD: NO ESPECIFICADO CAMBS: SIN DESCRIPCION PROGRAMA: SIN DESCRIPCION ADICIONALES:CI-2953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</si>
  <si>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 PACKAR MODELO: DX2400 MICROTOWER SERIE: MXL91509NM CAPACIDAD: 320MG VELOCIDAD: 2.5GHZ CAMBS: SIN DESCRIPCION PROGRAMA: SIN DESCRIPCION ADICIONALES:CI-1524, PENTIUM DUAL CORE, 2 GB RAM, 320 GB DD, INCLUYE TECLADO Y MOUSE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</si>
  <si>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DC 7100 SERIE: MXJ44106FC CAPACIDAD: NO ESPECIFICADO VELOCIDAD: NO ESPECIFICADO CAMBS: SIN DESCRIPCION PROGRAMA: SIN DESCRIPCION ADICIONALES:CI-0872 CON TECLADO Y RATON, PENTIUM 4 HT, 1 GB RAM, 80 DD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</si>
  <si>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HP MODELO: SG3313LA SERIE: MXX8220QBB CAPACIDAD: 250GB VELOCIDAD: PENTIUM DUAL CORE E2180 CAMBS: SIN DESCRIPCION PROGRAMA: SIN DESCRIPCION ADICIONALES:INCLUYE TECLADO Y MOUSE -C.I. 2699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</si>
  <si>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SERIE: MXD52709W6 CAPACIDAD: NO ESPECIFICADO VELOCIDAD: NO ESPECIFICADO CAMBS: SIN DESCRIPCION PROGRAMA: SIN DESCRIPCION ADICIONALES:CI-1175 CON TECLADO Y RATON </t>
    </r>
  </si>
  <si>
    <r>
      <t>MARCA</t>
    </r>
    <r>
      <rPr>
        <sz val="11"/>
        <color theme="1"/>
        <rFont val="Calibri"/>
        <family val="2"/>
        <scheme val="minor"/>
      </rPr>
      <t>: COMPAQ PRESARIO MODELO: SR5020LA SERIE: MXX7200CTY CAPACIDAD: 320GB VELOCIDAD: INTEL PENTIUM D PROCESSA 926 DUAL CORE D925 CAMBS: SIN DESCRIPCION PROGRAMA: SIN DESCRIPCION ADICIONALES:INCLUYE MOUSE Y TECLADO -C.I. 2709</t>
    </r>
  </si>
  <si>
    <r>
      <t>MARCA</t>
    </r>
    <r>
      <rPr>
        <sz val="11"/>
        <color theme="1"/>
        <rFont val="Calibri"/>
        <family val="2"/>
        <scheme val="minor"/>
      </rPr>
      <t xml:space="preserve">: ACER MODELO: GATEWAY DX4720-04M SERIE: PTG360X005845069982700 CAPACIDAD: 640GB VELOCIDAD: 2.6GHZ CAMBS: SIN DESCRIPCION PROGRAMA: SIN DESCRIPCION ADICIONALES:CI-1581 CON TECLADO Y MOUSE </t>
    </r>
  </si>
  <si>
    <r>
      <t>MARCA</t>
    </r>
    <r>
      <rPr>
        <sz val="11"/>
        <color theme="1"/>
        <rFont val="Calibri"/>
        <family val="2"/>
        <scheme val="minor"/>
      </rPr>
      <t>: HEWLETT PACKARD MODELO: DX2400 SERIE: MXL93713ST CAPACIDAD: 320GB VELOCIDAD: 2.6GHZ CAMBS: SIN DESCRIPCION PROGRAMA: SIN DESCRIPCION ADICIONALES:CI-1587 CON TECLADO Y MOUSE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</si>
  <si>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DC5800 SERIE: MXJ93905X8 CAPACIDAD: 320GB VELOCIDAD: 2.6GHZ CAMBS: SIN DESCRIPCION PROGRAMA: SIN DESCRIPCION ADICIONALES:CI-1536 CON TECLADO Y MOUSE </t>
    </r>
  </si>
  <si>
    <r>
      <t>MARCA</t>
    </r>
    <r>
      <rPr>
        <sz val="11"/>
        <color theme="1"/>
        <rFont val="Calibri"/>
        <family val="2"/>
        <scheme val="minor"/>
      </rPr>
      <t xml:space="preserve">: HEWLLET PACKARD MODELO: Z200 WORKSTATION SERIE: 2UA0150LK5 CAPACIDAD: 4 MB VELOCIDAD: 2.93 GHZ CAMBS: SIN DESCRIPCION PROGRAMA: SIN DESCRIPCION ADICIONALES:C.I. 1696 </t>
    </r>
  </si>
  <si>
    <r>
      <t>MARCA</t>
    </r>
    <r>
      <rPr>
        <sz val="11"/>
        <color theme="1"/>
        <rFont val="Calibri"/>
        <family val="2"/>
        <scheme val="minor"/>
      </rPr>
      <t xml:space="preserve">: HEWLLET PACKARD MODELO: HP Z200 WORKSTATION SERIE: 2UA0191M50 CAPACIDAD: 4 MB VELOCIDAD: 2.93GHZ CAMBS: SIN DESCRIPCION PROGRAMA: SIN DESCRIPCION ADICIONALES:C.I. 1707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</si>
  <si>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DX2400 SERIE: MXL93713SP CAPACIDAD: 2.6GHZ VELOCIDAD: 320GB CAMBS: SIN DESCRIPCION PROGRAMA: SIN DESCRIPCION ADICIONALES:CI-1619 CON TECLADO Y MOUSE </t>
    </r>
  </si>
  <si>
    <r>
      <t>MARCA</t>
    </r>
    <r>
      <rPr>
        <sz val="11"/>
        <color theme="1"/>
        <rFont val="Calibri"/>
        <family val="2"/>
        <scheme val="minor"/>
      </rPr>
      <t>: ACER MODELO: AX3950-SD32B SERIE: PTSE6P1005141085463000 CAPACIDAD: 3GB, D.D 1TB VELOCIDAD: NO ESPECIFICADO CAMBS: NO ESPECIFICADO PROGRAMA: WINDOWS 7 ADICIONALES:-C.I. 2705</t>
    </r>
  </si>
  <si>
    <r>
      <t>MARCA</t>
    </r>
    <r>
      <rPr>
        <sz val="11"/>
        <color theme="1"/>
        <rFont val="Calibri"/>
        <family val="2"/>
        <scheme val="minor"/>
      </rPr>
      <t xml:space="preserve">: ACER MODELO: GATEWAY DX4720-04M SERIE: PTG360X005845069882700 CAPACIDAD: 640GB VELOCIDAD: 2.6GHZ CAMBS: SIN DESCRIPCION PROGRAMA: SIN DESCRIPCION ADICIONALES:CI-1547 CON TECLADO Y MOUSE, PENTIUM CORE 2 DUO, 2.6 GHZ, 4 GB RAM, 600 GB DD </t>
    </r>
  </si>
  <si>
    <r>
      <t>MARCA</t>
    </r>
    <r>
      <rPr>
        <sz val="11"/>
        <color theme="1"/>
        <rFont val="Calibri"/>
        <family val="2"/>
        <scheme val="minor"/>
      </rPr>
      <t xml:space="preserve">: ACER MODELO: GATEWAY DX4720-04M SERIE: PTG360X005845068772700 CAPACIDAD: 640GB VELOCIDAD: 2.6GHZ CAMBS: SIN DESCRIPCION PROGRAMA: SIN DESCRIPCION ADICIONALES:CI-1549 CON TECLADO Y MOUSE, PENTIUM CORE 2 DUO, 2.6 GHZ, 4 GB RAM, 600 GB DD </t>
    </r>
  </si>
  <si>
    <r>
      <t>MARCA</t>
    </r>
    <r>
      <rPr>
        <sz val="11"/>
        <color theme="1"/>
        <rFont val="Calibri"/>
        <family val="2"/>
        <scheme val="minor"/>
      </rPr>
      <t xml:space="preserve">: ACER GATEWAY MODELO: GATEWAY DX4720-04M SERIE: PTG360X005845069302700 CAPACIDAD: 640GB VELOCIDAD: 2.6GHZ CAMBS: SIN DESCRIPCION PROGRAMA: SIN DESCRIPCION ADICIONALES:CI-1553 CON TECLADO Y MOUSE, PENTIUM CORE 2 DUO 2.6 GHZ, 4 GB RAM, 600 GB DD </t>
    </r>
  </si>
  <si>
    <r>
      <t>MARCA</t>
    </r>
    <r>
      <rPr>
        <sz val="11"/>
        <color theme="1"/>
        <rFont val="Calibri"/>
        <family val="2"/>
        <scheme val="minor"/>
      </rPr>
      <t xml:space="preserve">: ACER GATEWAY MODELO: GATEWAY DX4720-04M SERIE: PTG360X0058450690E2700 CAPACIDAD: 640GB VELOCIDAD: 2.6GHZ CAMBS: SIN DESCRIPCION PROGRAMA: SIN DESCRIPCION ADICIONALES:CI-1574 CON TECLADO Y MOUSE, PENTIUM CORE 2 DUO, 2.6 GHZ, 4 GB RAM, 600 GB DD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</si>
  <si>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HP COMPAQ PRO 6305 SERIE: MXL3030BFQ CAPACIDAD: NO ESPECIFICADO VELOCIDAD: NO ESPECIFICADO CAMBS: NO ESPECIFICADO PROGRAMA: NO ESPECIFICADO ADICIONALES:C.I. 2813 CON TECLADO Y RATON </t>
    </r>
  </si>
  <si>
    <r>
      <t>MARCA</t>
    </r>
    <r>
      <rPr>
        <sz val="11"/>
        <color theme="1"/>
        <rFont val="Calibri"/>
        <family val="2"/>
        <scheme val="minor"/>
      </rPr>
      <t>: HEWLETT PACKARD MODELO: ZC8N27AV#TMP SERIE: MXL5141SMH ADICIONALES:No proporcionadas OBSERVACIONES: Control Interno 2838</t>
    </r>
  </si>
  <si>
    <r>
      <t>MARCA</t>
    </r>
    <r>
      <rPr>
        <sz val="11"/>
        <color theme="1"/>
        <rFont val="Calibri"/>
        <family val="2"/>
        <scheme val="minor"/>
      </rPr>
      <t>: HEWLETT PACKARD MODELO: DX2400 MICROTOWER SERIE: MXL91509KV CAPACIDAD: 2.5 VELOCIDAD: 320 GB CAMBS: SIN DESCRIPCION PROGRAMA: SIN DESCRIPCION ADICIONALES:CI-1522, PENTIUM DUAL CORE 2 GB RAM, 320 GB DD, INCLUYE TECLADO Y MOUSE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</si>
  <si>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 PACKARD MODELO: PAVILION ELITE SERIE: MXX8290BHV CAPACIDAD: NO ESPECIFICADO VELOCIDAD: NO ESPECIFICADO CAMBS: SIN DESCRIPCION PROGRAMA: SIN DESCRIPCION ADICIONALES:CI-1501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</si>
  <si>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DX2400 MICROTOWER SERIE: MXL91509L5 CAPACIDAD: 320GB VELOCIDAD: 2.5GHZ CAMBS: SIN DESCRIPCION PROGRAMA: SIN DESCRIPCION ADICIONALES:CI-1510, PENTIUM DUAL CORE, 2 GB RAM, 320 GB DD, INCLUYE TECALDO Y MOUSE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</si>
  <si>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D51C/PI SERIE: 6Y28-KN8Z-F045 CAPACIDAD: NO ESPECIFICADO VELOCIDAD: NO ESPECIFICADO CAMBS: SIN DESCRIPCION PROGRAMA: SIN DESCRIPCION ADICIONALES:CI-0131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</si>
  <si>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SONY VAIO MODELO: GC-RB43MGX SERIE: 3002051 CAPACIDAD: NO ESPECIFICADO VELOCIDAD: NO ESPECIFICADO CAMBS: SIN DESCRIPCION PROGRAMA: SIN DESCRIPCION ADICIONALES:CI-1271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</si>
  <si>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D330 DT SERIE: MXJ34808ZC CAPACIDAD: NO ESPECIFICADO VELOCIDAD: NO ESPECIFICADO CAMBS: SIN DESCRIPCION PROGRAMA: SIN DESCRIPCION ADICIONALES:CI-0900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</si>
  <si>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D220T SERIE: MXD42300W5 CAPACIDAD: NO ESPECIFICADO VELOCIDAD: NO ESPECIFICADO CAMBS: SIN DESCRIPCION PROGRAMA: SIN DESCRIPCION ADICIONALES:CI-0830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</si>
  <si>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DC 7100 CM SERIE: MXJ44106DW CAPACIDAD: NO ESPECIFICADO VELOCIDAD: NO ESPECIFICADO CAMBS: SIN DESCRIPCION PROGRAMA: SIN DESCRIPCION ADICIONALES:CI-0891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</si>
  <si>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DC7900 SERIE: MXJ9160832 CAPACIDAD: NO ESPECIFICADO VELOCIDAD: NO ESPECIFICADO CAMBS: SIN DESCRIPCION PROGRAMA: SIN DESCRIPCION ADICIONALES:CI-1621 CON TECLADO Y MOUSE </t>
    </r>
  </si>
  <si>
    <r>
      <t>MARCA</t>
    </r>
    <r>
      <rPr>
        <sz val="11"/>
        <color theme="1"/>
        <rFont val="Calibri"/>
        <family val="2"/>
        <scheme val="minor"/>
      </rPr>
      <t>: ACER MODELO: AX3950-SD32B SERIE: PTSE6P10051410883F3000 CAPACIDAD: 3GB, DD 1TB VELOCIDAD: NO ESPECIFICADO CAMBS: NO ESPECIFICADO PROGRAMA: WINDOWS 7 ADICIONALES:-C.I. 2702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</si>
  <si>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D51CP1 SERIE: 6Y28-KN8Z-FO4R CAPACIDAD: NO ESPECIFICADO VELOCIDAD: NO ESPECIFICADO CAMBS: SIN DESCRIPCION PROGRAMA: SIN DESCRIPCION ADICIONALES:CI-0078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</si>
  <si>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SERIE: MXJ52804VR CAPACIDAD: NO ESPECIFICADO VELOCIDAD: NO ESPECIFICADO CAMBS: SIN DESCRIPCION PROGRAMA: SIN DESCRIPCION ADICIONALES:CI-1180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</si>
  <si>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NO ESPECIFICADO SERIE: 6X2A-KQ9Z-B01R CAPACIDAD: NO ESPECIFICADO VELOCIDAD: NO ESPECIFICADO CAMBS: SIN DESCRIPCION PROGRAMA: SIN DESCRIPCION ADICIONALES:CI-0613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</si>
  <si>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NO ESPECIFICADO SERIE: 6X2C-KN8Z-31OB CAPACIDAD: NO ESPECIFICADO VELOCIDAD: NO ESPECIFICADO CAMBS: SIN DESCRIPCION PROGRAMA: SIN DESCRIPCION ADICIONALES:CI-1049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</si>
  <si>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D31DP2A SERIE: 6X2A-KQ9Z-20GR CAPACIDAD: NO ESPECIFICADO VELOCIDAD: NO ESPECIFICADO CAMBS: SIN DESCRIPCION PROGRAMA: SIN DESCRIPCION ADICIONALES:CI-0063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</si>
  <si>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DC5800 SERIE: MXJ93905X0 CAPACIDAD: 320GB VELOCIDAD: 2.6GHZ CAMBS: SIN DESCRIPCION PROGRAMA: SIN DESCRIPCION ADICIONALES:CI-1540 CON TECLADO Y MOUSE 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</si>
  <si>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D51CP/P18 SERIE: 6Y28-KN8Z-F03T CAPACIDAD: NO ESPECIFICADO VELOCIDAD: NO ESPECIFICADO CAMBS: SIN DESCRIPCION PROGRAMA: SIN DESCRIPCION ADICIONALES:CI-0125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</si>
  <si>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SERIE: MXJ4460019 CAPACIDAD: NO ESPECIFICADO VELOCIDAD: NO ESPECIFICADO CAMBS: SIN DESCRIPCION PROGRAMA: SIN DESCRIPCION ADICIONALES:CI-0988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</si>
  <si>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SERIE: MXD5270BC2 CAPACIDAD: NO ESPECIFICADO VELOCIDAD: NO ESPECIFICADO CAMBS: SIN DESCRIPCION PROGRAMA: SIN DESCRIPCION ADICIONALES:CI-1160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</si>
  <si>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SERIE: MXJ62307BM CAPACIDAD: NO ESPECIFICADO VELOCIDAD: NO ESPECIFICADO CAMBS: SIN DESCRIPCION PROGRAMA: SIN DESCRIPCION ADICIONALES:CI-1424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</si>
  <si>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DC7600 SERIE: MXJ61901S9 CAPACIDAD: NO ESPECIFICADO VELOCIDAD: NO ESPECIFICADO CAMBS: SIN DESCRIPCION PROGRAMA: SIN DESCRIPCION ADICIONALES:CI-1372 CON TECLADO Y RATON, PENTIUM 4 HT, 2 GB RAM, 80 DD 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</si>
  <si>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NO ESPECIFICADO SERIE: 6X29-XQ9Z-YOJT CAPACIDAD: NO ESPECIFICADO VELOCIDAD: NO ESPECIFICADO CAMBS: SIN DESCRIPCION PROGRAMA: SIN DESCRIPCION ADICIONALES:CI-0677 CON TECLADO Y RATON </t>
    </r>
  </si>
  <si>
    <r>
      <t>MARCA</t>
    </r>
    <r>
      <rPr>
        <sz val="11"/>
        <color theme="1"/>
        <rFont val="Calibri"/>
        <family val="2"/>
        <scheme val="minor"/>
      </rPr>
      <t>: HP MODELO: SR5417LA SERIE: MXX83408MX CAPACIDAD: 320GB VELOCIDAD: INTEL PENTIUM DUAL CORE E2180 CAMBS: SIN DESCRIPCION PROGRAMA: SIN DESCRIPCION ADICIONALES:INCLUYE MOUSE Y TECLADO -C.I. 2704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</si>
  <si>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SERIE: MXJ52804V5 CAPACIDAD: NO ESPECIFICADO VELOCIDAD: NO ESPECIFICADO CAMBS: SIN DESCRIPCION PROGRAMA: SIN DESCRIPCION ADICIONALES:CI-1214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</si>
  <si>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NO ESPECIFICADO SERIE: 6X2A-KQ9Z-20C4 CAPACIDAD: NO ESPECIFICADO VELOCIDAD: NO ESPECIFICADO CAMBS: SIN DESCRIPCION PROGRAMA: SIN DESCRIPCION ADICIONALES:CI-0527 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</si>
  <si>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NO ESPECIFICADO SERIE: 6X29-KQ9Z-YOJY CAPACIDAD: NO ESPECIFICADO VELOCIDAD: NO ESPECIFICADO CAMBS: SIN DESCRIPCION PROGRAMA: SIN DESCRIPCION ADICIONALES:CI-0495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</si>
  <si>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ACER MODELO: GATEWAY DX4720-04M SERIE: PTG360X005845069932700 CAPACIDAD: 640GB VELOCIDAD: 2.6GHZ CAMBS: SIN DESCRIPCION PROGRAMA: SIN DESCRIPCION ADICIONALES:CI-1577 CON TECLADO Y MOUSE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</si>
  <si>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DC7900 SERIE: MXJ9160833 CAPACIDAD: NO ESPECIFICADO VELOCIDAD: NO ESPECIFICADO CAMBS: SIN DESCRIPCION PROGRAMA: SIN DESCRIPCION ADICIONALES:CI-1551 CON TECLADO Y MOUSE, PENTIUM CORE 2 DUO, 4 GB RAM, 320 GB DD 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</si>
  <si>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NO ESPECIFICADO SERIE: 6X2A-KQ9Z-20BG CAPACIDAD: NO ESPECIFICADO VELOCIDAD: NO ESPECIFICADO CAMBS: SIN DESCRIPCION PROGRAMA: SIN DESCRIPCION ADICIONALES:CI-1068 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</si>
  <si>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9500 SERIE: 6X2C-KN8Z-31G9 CAPACIDAD: NO ESPECIFICADO VELOCIDAD: NO ESPECIFICADO CAMBS: SIN DESCRIPCION PROGRAMA: SIN DESCRIPCION ADICIONALES:CI-0201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</si>
  <si>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D530C SERIE: USC3220MBN CAPACIDAD: NO ESPECIFICADO VELOCIDAD: NO ESPECIFICADO CAMBS: SIN DESCRIPCION PROGRAMA: SIN DESCRIPCION ADICIONALES:CI-0428 CON TECLADO Y RATON, PENTIUM 4, 512 RAM, 800 GB DD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</si>
  <si>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D220 MT SERIE: MXD414027P CAPACIDAD: NO ESPECIFICADO VELOCIDAD: NO ESPECIFICADO CAMBS: SIN DESCRIPCION PROGRAMA: SIN DESCRIPCION ADICIONALES:CI-0836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</si>
  <si>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D220 SERIE: MXD423013L CAPACIDAD: NO ESPECIFICADO VELOCIDAD: NO ESPECIFICADO CAMBS: SIN DESCRIPCION PROGRAMA: SIN DESCRIPCION ADICIONALES:CI-0857 CON TECLADO Y RATON </t>
    </r>
  </si>
  <si>
    <r>
      <t>MARCA</t>
    </r>
    <r>
      <rPr>
        <sz val="11"/>
        <color theme="1"/>
        <rFont val="Calibri"/>
        <family val="2"/>
        <scheme val="minor"/>
      </rPr>
      <t>: HEWLETT PACKARD MODELO: COMPAQ SERIE: MXJ52708VZ CAPACIDAD: NO ESPECIFICADO VELOCIDAD: NO ESPECIFICADO CAMBS: SIN DESCRIPCION PROGRAMA: SIN DESCRIPCION ADICIONALES:CI-1184 CON TECLADO Y RATON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</si>
  <si>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SERIE: MXJ52804VM CAPACIDAD: NO ESPECIFICADO VELOCIDAD: NO ESPECIFICADO CAMBS: SIN DESCRIPCION PROGRAMA: SIN DESCRIPCION ADICIONALES:CI-1167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</si>
  <si>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SONY VAIO MODELO: VGC-RB53MGX SERIE: 3002020 CAPACIDAD: NO ESPECIFICADO VELOCIDAD: NO ESPECIFICADO CAMBS: SIN DESCRIPCION PROGRAMA: SIN DESCRIPCION ADICIONALES:CI-1360 CON TECLADO Y RATON </t>
    </r>
  </si>
  <si>
    <r>
      <t>MARCA</t>
    </r>
    <r>
      <rPr>
        <sz val="11"/>
        <color theme="1"/>
        <rFont val="Calibri"/>
        <family val="2"/>
        <scheme val="minor"/>
      </rPr>
      <t>: COMPAQ PRESARIO MODELO: SR5020LA SERIE: MXX7200CSF CAPACIDAD: 320GB VELOCIDAD: INTEL PENTIUM D 925 D 3.0 GHZ CAMBS: SIN DESCRIPCION PROGRAMA: SIN DESCRIPCION ADICIONALES:INCLUYE TECLADO Y MOUSE -C.I. 2708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</si>
  <si>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DX2400 SERIE: MXL93713ZK CAPACIDAD: 320GB VELOCIDAD: 2.6GHZ CAMBS: SIN DESCRIPCION PROGRAMA: SIN DESCRIPCION ADICIONALES:CI-1567 CON TECLADO Y MOUSE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</si>
  <si>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DC7900 SERIE: MXJ916087C CAPACIDAD: NO ESPECIFICADO VELOCIDAD: NO ESPECIFICADO CAMBS: SIN DESCRIPCION PROGRAMA: SIN DESCRIPCION ADICIONALES:CI-1623 CON TECLADO Y MOUSE </t>
    </r>
  </si>
  <si>
    <r>
      <t>MARCA</t>
    </r>
    <r>
      <rPr>
        <sz val="11"/>
        <color theme="1"/>
        <rFont val="Calibri"/>
        <family val="2"/>
        <scheme val="minor"/>
      </rPr>
      <t>: ACER MODELO: AX3950-SD32B SERIE: PTSE6P10051410882D3000 CAPACIDAD: 3GB, D.D 1TB VELOCIDAD: NO ESPECIFICADO CAMBS: NO ESPECIFICADO PROGRAMA: WINDOWS 7 ADICIONALES:-C.I. 2706</t>
    </r>
  </si>
  <si>
    <r>
      <t>MARCA</t>
    </r>
    <r>
      <rPr>
        <sz val="11"/>
        <color theme="1"/>
        <rFont val="Calibri"/>
        <family val="2"/>
        <scheme val="minor"/>
      </rPr>
      <t>: HEWLETT PACKARD MODELO: PRODESK 600 SERIE: MXL5141SFD ADICIONALES:No proporcionadas OBSERVACIONES: Control Interno 2830</t>
    </r>
  </si>
  <si>
    <r>
      <t>MARCA</t>
    </r>
    <r>
      <rPr>
        <sz val="11"/>
        <color theme="1"/>
        <rFont val="Calibri"/>
        <family val="2"/>
        <scheme val="minor"/>
      </rPr>
      <t>: HEWLETT PACKARD MODELO: PRODESK 600 SERIE: MXL5141SFG ADICIONALES:No proporcionadas OBSERVACIONES: Control Interno 2832</t>
    </r>
  </si>
  <si>
    <r>
      <t>MARCA</t>
    </r>
    <r>
      <rPr>
        <sz val="11"/>
        <color theme="1"/>
        <rFont val="Calibri"/>
        <family val="2"/>
        <scheme val="minor"/>
      </rPr>
      <t>: HEWLETT PACKARD MODELO: PRODESK 600 SERIE: MXL5141SFF ADICIONALES:No proporcionadas OBSERVACIONES: Control Interno 2831</t>
    </r>
  </si>
  <si>
    <r>
      <t>MARCA</t>
    </r>
    <r>
      <rPr>
        <sz val="11"/>
        <color theme="1"/>
        <rFont val="Calibri"/>
        <family val="2"/>
        <scheme val="minor"/>
      </rPr>
      <t>: HEWLETT PACKARD MODELO: DC7900 SERIE: MXJ946054K CAPACIDAD: NO ESPECIFICADO VELOCIDAD: NO ESPECIFICADO CAMBS: SIN DESCRIPCION PROGRAMA: SIN DESCRIPCION ADICIONALES:CI-1634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</si>
  <si>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COMPAQ DC 7100 CMT SERIE: MXJ44106F9 CAPACIDAD: NO ESPECIFICADO VELOCIDAD: NO ESPECIFICADO CAMBS: SIN DESCRIPCION PROGRAMA: SIN DESCRIPCION ADICIONALES:CI-0876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</si>
  <si>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NO ESPECIFICADO SERIE: MX04625092 CAPACIDAD: NO ESPECIFICADO VELOCIDAD: NO ESPECIFICADO CAMBS: SIN DESCRIPCION PROGRAMA: SIN DESCRIPCION ADICIONALES:CI-0967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</si>
  <si>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COMPAQ D330 SERIE: MXJ35200YK CAPACIDAD: NO ESPECIFICADO VELOCIDAD: NO ESPECIFICADO CAMBS: SIN DESCRIPCION PROGRAMA: SIN DESCRIPCION ADICIONALES:CI-0609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</si>
  <si>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COMPAQ MODELO: NO ESPECIFICADO SERIE: 6X2C-LB6Z-B123 CAPACIDAD: NO ESPECIFICADO VELOCIDAD: NO ESPECIFICADO CAMBS: SIN DESCRIPCION PROGRAMA: SIN DESCRIPCION ADICIONALES:CI-0861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</si>
  <si>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DX2400 MICROTOWER SERIE: MXL91509GC CAPACIDAD: 320GB VELOCIDAD: 2.5GHZ CAMBS: SIN DESCRIPCION PROGRAMA: SIN DESCRIPCION ADICIONALES:CI-1526, PENTIUM DUAL CORE 2 GB RAM, 320 GB DD, INCLUYE TECLADO Y MOUSE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</si>
  <si>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COMPAQ 7100 SERIE: MXJ43106HN CAPACIDAD: NO ESPECIFICADO VELOCIDAD: NO ESPECIFICADO CAMBS: SIN DESCRIPCION PROGRAMA: SIN DESCRIPCION ADICIONALES:CI-0760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</si>
  <si>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COMPAQ SERIE: MXJ43106H1 CAPACIDAD: NO ESPECIFICADO VELOCIDAD: NO ESPECIFICADO CAMBS: SIN DESCRIPCION PROGRAMA: SIN DESCRIPCION ADICIONALES:CI-0772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</si>
  <si>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DX2400 MICROTOWER SERIE: MXL91509K8 CAPACIDAD: 320GB VELOCIDAD: 2.5 GHZ CAMBS: SIN DESCRIPCION PROGRAMA: SIN DESCRIPCION ADICIONALES:CI-1528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</si>
  <si>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COMPAQ D330 SERIE: MXJ35200Z3 CAPACIDAD: NO ESPECIFICADO VELOCIDAD: NO ESPECIFICADO CAMBS: SIN DESCRIPCION PROGRAMA: SIN DESCRIPCION ADICIONALES:CI-0599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</si>
  <si>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COMPAQ D-330 SERIE: MXJ35200PJ CAPACIDAD: NO ESPECIFICADO VELOCIDAD: NO ESPECIFICADO CAMBS: SIN DESCRIPCION PROGRAMA: SIN DESCRIPCION ADICIONALES:CI-2954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</si>
  <si>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DX2400 MICROTOWER SERIE: MXL91509Q4 CAPACIDAD: 320 GB VELOCIDAD: 2.5 GHZ CAMBS: SIN DESCRIPCION PROGRAMA: SIN DESCRIPCION ADICIONALES:CI-1505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</si>
  <si>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COMPAQ MODELO: NO ESPECIFICADO SERIE: 6X2C-LB6Z-BOZ6 CAPACIDAD: NO ESPECIFICADO VELOCIDAD: NO ESPECIFICADO CAMBS: SIN DESCRIPCION PROGRAMA: SIN DESCRIPCION ADICIONALES:CI-0901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</si>
  <si>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DX2400 MICROTOWER SERIE: MXL91509GX CAPACIDAD: 320GB VELOCIDAD: 2.5 GHZ CAMBS: SIN DESCRIPCION PROGRAMA: SIN DESCRIPCION ADICIONALES:CI-1520, PENTIUM DUAL CORE, 2 GB RAM, 320 GB DD, INCLUYE TECLADO Y MOUSE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</si>
  <si>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COMPAQ SERIE: MXJ502008D CAPACIDAD: NO ESPECIFICADO VELOCIDAD: NO ESPECIFICADO CAMBS: SIN DESCRIPCION PROGRAMA: SIN DESCRIPCION ADICIONALES:CI-0852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</si>
  <si>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D330 SERIE: MXJ35200QN CAPACIDAD: NO ESPECIFICADO VELOCIDAD: NO ESPECIFICADO CAMBS: SIN DESCRIPCION PROGRAMA: SIN DESCRIPCION ADICIONALES:CI-0700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</si>
  <si>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COMPAQ SERIE: MXJ43106JW CAPACIDAD: NO ESPECIFICADO VELOCIDAD: NO ESPECIFICADO CAMBS: SIN DESCRIPCION PROGRAMA: SIN DESCRIPCION ADICIONALES:CI-0768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</si>
  <si>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8300 SERIE: MXL2460WWP CAPACIDAD: NO ESPECIFICADO VELOCIDAD: NO ESPECIFICADO CAMBS: NO ESPECIFICADO PROGRAMA: NO ESPECIFICADO ADICIONALES:C.I. 2676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</si>
  <si>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SERIE: MXJ52804VT CAPACIDAD: NO ESPECIFICADO VELOCIDAD: NO ESPECIFICADO CAMBS: SIN DESCRIPCION PROGRAMA: SIN DESCRIPCION ADICIONALES:CI-1133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</si>
  <si>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HEWLWTT PACKARD MODELO: WORKSTATION Z800 SERIE: 2UA03217BW CAPACIDAD: NO ESPECIFICADO VELOCIDAD: NO ESPECIFICADO CAMBS: SIN DESCRIPCION PROGRAMA: SIN DESCRIPCION ADICIONALES:1774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</si>
  <si>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DC5800 SERIE: MXJ93905VW CAPACIDAD: 320GB VELOCIDAD: 2.6GHZ CAMBS: SIN DESCRIPCION PROGRAMA: SIN DESCRIPCION ADICIONALES:CI-1532 CON TECLADO Y MOUSE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</si>
  <si>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DC5800 SERIE: MXJ93905ZH CAPACIDAD: 320GB VELOCIDAD: 2.6GHZ CAMBS: SIN DESCRIPCION PROGRAMA: SIN DESCRIPCION ADICIONALES:CI-1534 CON TECLADO Y MOUSE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</si>
  <si>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DC5800 SERIE: MXJ93905Y1 CAPACIDAD: 320GB VELOCIDAD: 2.6GHZ CAMBS: SIN DESCRIPCION PROGRAMA: SIN DESCRIPCION ADICIONALES:CI-1538 CON TECLADO Y MOUSE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</si>
  <si>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6005 ATHLON SERIE: MXL03822F9F CAPACIDAD: NO ESPECIFICADO VELOCIDAD: NO ESPECIFICADO CAMBS: SIN DESCRIPCION PROGRAMA: SIN DESCRIPCION ADICIONALES:1776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</si>
  <si>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6005 ATHLON SERIE: MXL0382F2M CAPACIDAD: NO ESPECIFICADO VELOCIDAD: NO ESPECIFICADO CAMBS: SIN DESCRIPCION PROGRAMA: SIN DESCRIPCION ADICIONALES:C. I. 1778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</si>
  <si>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6005 ATHLON SERIE: MXL0382F45 CAPACIDAD: NO ESPECIFICADO VELOCIDAD: NO ESPECIFICADO CAMBS: SIN DESCRIPCION PROGRAMA: SIN DESCRIPCION ADICIONALES:C. I. 1779 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</si>
  <si>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D51C/P2A SERIE: 6X2C-KN8Z-3190 CAPACIDAD: NO ESPECIFICADO VELOCIDAD: NO ESPECIFICADO CAMBS: SIN DESCRIPCION PROGRAMA: SIN DESCRIPCION ADICIONALES:CI-0175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</si>
  <si>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COMPAQ MODELO: EVO SERIE: 6X2A-KQ9Z-20BB CAPACIDAD: NO ESPECIFICADO VELOCIDAD: NO ESPECIFICADO CAMBS: SIN DESCRIPCION PROGRAMA: SIN DESCRIPCION ADICIONALES:CI-0418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</si>
  <si>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NO ESPECIFICADO SERIE: MXJ63304KL CAPACIDAD: NO ESPECIFICADO VELOCIDAD: NO ESPECIFICADO CAMBS: SIN DESCRIPCION PROGRAMA: SIN DESCRIPCION ADICIONALES:CI-1474 CON TECLADO Y RATON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</si>
  <si>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DX2400 SERIE: MXL93713PG CAPACIDAD: 320GB VELOCIDAD: 2.6GHZ CAMBS: SIN DESCRIPCION PROGRAMA: SIN DESCRIPCION ADICIONALES:CI-1569 CON TECLADO Y MOUSE </t>
    </r>
  </si>
  <si>
    <r>
      <t>MARCA</t>
    </r>
    <r>
      <rPr>
        <sz val="11"/>
        <color theme="1"/>
        <rFont val="Calibri"/>
        <family val="2"/>
        <scheme val="minor"/>
      </rPr>
      <t>: ACER MODELO: AM3970-MO13P SERIE: DTSHAAL0082100029D9201 CAPACIDAD: RAM 12GB, DISCO DURO 2TB VELOCIDAD: 2.8 GHZ CAMBS: NO ESPECIFICADO PROGRAMA: WINDOWS 7 ADICIONALES:C.I. 2707</t>
    </r>
  </si>
  <si>
    <r>
      <t>MARCA</t>
    </r>
    <r>
      <rPr>
        <sz val="11"/>
        <color theme="1"/>
        <rFont val="Calibri"/>
        <family val="2"/>
        <scheme val="minor"/>
      </rPr>
      <t>: HEWLETT PACKARD MODELO: DX2400 MICROTOWER SERIE: MXL9150B54 CAPACIDAD: 320GB VELOCIDAD: 2.5GHZ CAMBS: SIN DESCRIPCION PROGRAMA: SIN DESCRIPCION ADICIONALES:CI-1516, PENTIUM DUAL CORE, 2 GB RAM, 320 GB DD, INCLUYE TECLADO Y MOUSE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</si>
  <si>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COMPAQ SERIE: MXJ43106HV CAPACIDAD: NO ESPECIFICADO VELOCIDAD: NO ESPECIFICADO CAMBS: SIN DESCRIPCION PROGRAMA: SIN DESCRIPCION ADICIONALES:CI-0764 CON TECLADO Y RATON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</si>
  <si>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DX2400 MICRO TOWER SERIE: MXL91509QK CAPACIDAD: 320GB VELOCIDAD: 2.5 GHZ CAMBS: SIN DESCRIPCION PROGRAMA: SIN DESCRIPCION ADICIONALES:CI-1518, PENTIUM DUAL CORE, 2 GB RAM, 320 GB DD, INCLUYE TECLADO Y MOUSE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</si>
  <si>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 MODELO: DX2400 MICROTOWER SERIE: MXL91509N2 CAPACIDAD: 320GB VELOCIDAD: 2.5GHZ CAMBS: SIN DESCRIPCION PROGRAMA: SIN DESCRIPCION ADICIONALES:CI-1508, PENTIUM DUAL CORE 2 GB RAM, 320 GB DD, INCLUYE TECLADO Y MOUSE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</si>
  <si>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PM STEELE CAMBS: SIN DESCRIPCION PROGRAMA: SIN DESCRIPCION ADICIONALES:CI-0308 DE 0.38X0.45X0.60 </t>
    </r>
  </si>
  <si>
    <r>
      <t>MARCA</t>
    </r>
    <r>
      <rPr>
        <sz val="11"/>
        <color theme="1"/>
        <rFont val="Calibri"/>
        <family val="2"/>
        <scheme val="minor"/>
      </rPr>
      <t xml:space="preserve">: CASIO MODELO: NO ESPECIFICADO SERIE: Q2048877 CAMBS: SIN DESCRIPCION PROGRAMA: SIN DESCRIPCION ADICIONALES:CI- 0500 </t>
    </r>
  </si>
  <si>
    <r>
      <t>MARCA</t>
    </r>
    <r>
      <rPr>
        <sz val="11"/>
        <color theme="1"/>
        <rFont val="Calibri"/>
        <family val="2"/>
        <scheme val="minor"/>
      </rPr>
      <t xml:space="preserve">: OLYMPIA MODELO: CPD-3534 SERIE: 738270696 CAMBS: SIN DESCRIPCION PROGRAMA: SIN DESCRIPCION ADICIONALES:CI-1020 ELECTRICA </t>
    </r>
  </si>
  <si>
    <r>
      <t>MARCA</t>
    </r>
    <r>
      <rPr>
        <sz val="11"/>
        <color theme="1"/>
        <rFont val="Calibri"/>
        <family val="2"/>
        <scheme val="minor"/>
      </rPr>
      <t xml:space="preserve">: PRINTAFORM MODELO: 1418 SERIE: 9A06720 CAMBS: SIN DESCRIPCION PROGRAMA: SIN DESCRIPCION ADICIONALES:CI-2382 ELECTRICA </t>
    </r>
  </si>
  <si>
    <r>
      <t>MARCA</t>
    </r>
    <r>
      <rPr>
        <sz val="11"/>
        <color theme="1"/>
        <rFont val="Calibri"/>
        <family val="2"/>
        <scheme val="minor"/>
      </rPr>
      <t xml:space="preserve">: OLIVETTI MODELO: SUMMA 32 SERIE: 1181285 CAMBS: SIN DESCRIPCION PROGRAMA: SIN DESCRIPCION ADICIONALES:CI-1587 ELECTRICA 151101061020100001 </t>
    </r>
  </si>
  <si>
    <r>
      <t>MARCA</t>
    </r>
    <r>
      <rPr>
        <sz val="11"/>
        <color theme="1"/>
        <rFont val="Calibri"/>
        <family val="2"/>
        <scheme val="minor"/>
      </rPr>
      <t xml:space="preserve">: LOGICA MODELO: NO ESPECIFICADO SERIE: 247091210 CAMBS: SIN DESCRIPCION PROGRAMA: SIN DESCRIPCION ADICIONALES:CI-0860 </t>
    </r>
  </si>
  <si>
    <r>
      <t>MARCA</t>
    </r>
    <r>
      <rPr>
        <sz val="11"/>
        <color theme="1"/>
        <rFont val="Calibri"/>
        <family val="2"/>
        <scheme val="minor"/>
      </rPr>
      <t xml:space="preserve">: PRINTAFORM MODELO: 1444 SERIE: PFM0999471537 CAMBS: SIN DESCRIPCION PROGRAMA: SIN DESCRIPCION ADICIONALES:C. I. 2658 </t>
    </r>
  </si>
  <si>
    <r>
      <t>MARCA</t>
    </r>
    <r>
      <rPr>
        <sz val="11"/>
        <color theme="1"/>
        <rFont val="Calibri"/>
        <family val="2"/>
        <scheme val="minor"/>
      </rPr>
      <t>: HONEY WELL MODELO: HZ-680-60-01 SERIE: S/S C.I.: 2387 ADICIONALES: OBSERVACIONES:</t>
    </r>
  </si>
  <si>
    <r>
      <t>MARCA</t>
    </r>
    <r>
      <rPr>
        <sz val="11"/>
        <color theme="1"/>
        <rFont val="Calibri"/>
        <family val="2"/>
        <scheme val="minor"/>
      </rPr>
      <t>: HONEY WELL MODELO: HZ-680-60-01 SERIE: S/S C.I.: 2406 ADICIONALES: OBSERVACIONES: ELÉCTRICO DE ACEITE</t>
    </r>
  </si>
  <si>
    <r>
      <t>MARCA</t>
    </r>
    <r>
      <rPr>
        <sz val="11"/>
        <color theme="1"/>
        <rFont val="Calibri"/>
        <family val="2"/>
        <scheme val="minor"/>
      </rPr>
      <t>: HONEYWELL MODELO: HZ-680-60-01 SERIE: S/S C.I.: 2377 ADICIONALES: OBSERVACIONES: ELÉCTRICO DE ACEITE</t>
    </r>
  </si>
  <si>
    <r>
      <t>MARCA</t>
    </r>
    <r>
      <rPr>
        <sz val="11"/>
        <color theme="1"/>
        <rFont val="Calibri"/>
        <family val="2"/>
        <scheme val="minor"/>
      </rPr>
      <t>: CANNON MODELO: POWERSHOT ELPH SERIE: 21922060002654 ADICIONALES:No proporcionadas OBSERVACIONES: Control Interno 2844</t>
    </r>
  </si>
  <si>
    <r>
      <t>MARCA</t>
    </r>
    <r>
      <rPr>
        <sz val="11"/>
        <color theme="1"/>
        <rFont val="Calibri"/>
        <family val="2"/>
        <scheme val="minor"/>
      </rPr>
      <t xml:space="preserve">: S/MARCA MODELO: OND27OND SERIE: S/N CAPACIDAD: NO ESPECIFICADO CAMBS: NO ESPECIFICADO PROGRAMA: SIN DESCRIPCION ADICIONALES:C.I. 1793 CAMARA MINIDOMO DE VIDEOVIGILANCIA; COLOR 420TVL, 3.6 MM </t>
    </r>
  </si>
  <si>
    <r>
      <t>MARCA</t>
    </r>
    <r>
      <rPr>
        <sz val="11"/>
        <color theme="1"/>
        <rFont val="Calibri"/>
        <family val="2"/>
        <scheme val="minor"/>
      </rPr>
      <t xml:space="preserve">: S/MARCA MODELO: OND27OND SERIE: S/S CAPACIDAD: NO ESPECIFICADO CAMBS: NO ESPECIFICADO PROGRAMA: SIN DESCRIPCION ADICIONALES:C.I. 1794 CAMARA MINIDOMO DE VIDEOVIGILANCIA; COLOR 420TVL, 3.6 MM </t>
    </r>
  </si>
  <si>
    <r>
      <t>MARCA</t>
    </r>
    <r>
      <rPr>
        <sz val="11"/>
        <color theme="1"/>
        <rFont val="Calibri"/>
        <family val="2"/>
        <scheme val="minor"/>
      </rPr>
      <t xml:space="preserve">: S/MARCA MODELO: OND27OND SERIE: S/S CAPACIDAD: NO ESPECIFICADO CAMBS: NO ESPECIFICADO PROGRAMA: SIN DESCRIPCION ADICIONALES:C.I. 1795 CAMARA MINIDOMO DE VIDEOVIGILANCIA; COLOR 420TVL, 3.6 MM </t>
    </r>
  </si>
  <si>
    <r>
      <t>MARCA</t>
    </r>
    <r>
      <rPr>
        <sz val="11"/>
        <color theme="1"/>
        <rFont val="Calibri"/>
        <family val="2"/>
        <scheme val="minor"/>
      </rPr>
      <t>: S/MARCA MODELO: OND27OND SERIE: S/S CAPACIDAD: NO ESPECIFICADO CAMBS: NO ESPECIFICADO PROGRAMA: SIN DESCRIPCION ADICIONALES:C.I. 1796 CAMARA MINIDOMO DE VIDEOVIGILANCIA; COLOR 420TVL, 3.6 MM</t>
    </r>
  </si>
  <si>
    <r>
      <t>MARCA</t>
    </r>
    <r>
      <rPr>
        <sz val="11"/>
        <color theme="1"/>
        <rFont val="Calibri"/>
        <family val="2"/>
        <scheme val="minor"/>
      </rPr>
      <t xml:space="preserve">: SYSCOM MODELO: H1CNW365H SERIE: M9040086 CAPACIDAD: NO ESPECIFICADO CAMBS: NO ESPECIFICADO PROGRAMA: SIN DESCRIPCION ADICIONALES:C.I. 1797 CAMARA DE VIDEOVIGILANCIA; COLOR DIA/NOCHE WDR 480TVL, LENTE VARIFOCAL 3.8 MM 1/3Â¨ AUTOIRIS/DC </t>
    </r>
  </si>
  <si>
    <r>
      <t>MARCA</t>
    </r>
    <r>
      <rPr>
        <sz val="11"/>
        <color theme="1"/>
        <rFont val="Calibri"/>
        <family val="2"/>
        <scheme val="minor"/>
      </rPr>
      <t xml:space="preserve">: SYSCOM MODELO: H1CNW365H SERIE: M9040136 CAPACIDAD: NO ESPECIFICADO CAMBS: NO ESPECIFICADO PROGRAMA: SIN DESCRIPCION ADICIONALES:C.I. 1798 CAMARA DE VIDEOVIGILANCIA; COLOR DIA/NOCHE WDR 480TVL LENTE VARIFOCAL 3.8 MM 1/3Â¨ AUTOIRIS D/C </t>
    </r>
  </si>
  <si>
    <r>
      <t>MARCA</t>
    </r>
    <r>
      <rPr>
        <sz val="11"/>
        <color theme="1"/>
        <rFont val="Calibri"/>
        <family val="2"/>
        <scheme val="minor"/>
      </rPr>
      <t xml:space="preserve">: SYSCOM MODELO: HCBE55N SERIE: M9120060 CAPACIDAD: NO ESPECIFICADO CAMBS: NO ESPECIFICADO PROGRAMA: SIN DESCRIPCION ADICIONALES:C.I. 1799 CAMARA DE VIDEOVIGILANCIA; COLOR DIA/NOCHE 540TVL, LENTE VARIFOCAL 3.8 MM 1/3Â¨ AUTOIRIS D/C 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</si>
  <si>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DSC-R1 SERIE: 5396784 CAPACIDAD: NO ESPECIFICADO CAMBS: SIN DESCRIPCION PROGRAMA: SIN DESCRIPCION ADICIONALES:CI.1421,INCLUYE TARJETA DE MEMORIA (MARCA: SONY, DE 1GB,(FACTURA 207-B-000077985 DEL 29/05/06) 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</si>
  <si>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DSC-W310/SC SERIE: 0300698 CAPACIDAD: NO ESPECIFICADO CAMBS: SIN DESCRIPCION PROGRAMA: SIN DESCRIPCION ADICIONALES:C.I. 1755.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</si>
  <si>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DSC-W5 SERIE: 2674967 CAPACIDAD: NO ESPECIFICADO CAMBS: SIN DESCRIPCION PROGRAMA: SIN DESCRIPCION ADICIONALES:CI. 1418 </t>
    </r>
  </si>
  <si>
    <r>
      <t>MARCA</t>
    </r>
    <r>
      <rPr>
        <sz val="11"/>
        <color theme="1"/>
        <rFont val="Calibri"/>
        <family val="2"/>
        <scheme val="minor"/>
      </rPr>
      <t xml:space="preserve">: SONY TIPO: NO ESPECIFICADO CAMBS: SIN DESCRIPCION PROGRAMA: SIN DESCRIPCION ADICIONALES:CI-0911 PARA CAMARA DE VIDEO TRU-88 MODELO BC-V615 SERIE 776479 </t>
    </r>
  </si>
  <si>
    <r>
      <t>MARCA</t>
    </r>
    <r>
      <rPr>
        <sz val="11"/>
        <color theme="1"/>
        <rFont val="Calibri"/>
        <family val="2"/>
        <scheme val="minor"/>
      </rPr>
      <t xml:space="preserve">: SONY TIPO: 5059393975 CAMBS: SIN DESCRIPCION PROGRAMA: SIN DESCRIPCION ADICIONALES:C-1409 </t>
    </r>
  </si>
  <si>
    <r>
      <t>MARCA</t>
    </r>
    <r>
      <rPr>
        <sz val="11"/>
        <color theme="1"/>
        <rFont val="Calibri"/>
        <family val="2"/>
        <scheme val="minor"/>
      </rPr>
      <t>: SONY MODELO: BCG-34HLD SERIE: 50520925 C.I.: 1444 ADICIONALES: OBSERVACIONES:</t>
    </r>
  </si>
  <si>
    <r>
      <t>MARCA</t>
    </r>
    <r>
      <rPr>
        <sz val="11"/>
        <color theme="1"/>
        <rFont val="Calibri"/>
        <family val="2"/>
        <scheme val="minor"/>
      </rPr>
      <t>: SONY MODELO: BCG-34HLD SERIE: BCG/34HLD4 C.I.: 1435 ADICIONALES: OBSERVACIONES: CARGADOR PARA BATERIAS</t>
    </r>
  </si>
  <si>
    <r>
      <t>MARCA</t>
    </r>
    <r>
      <rPr>
        <sz val="11"/>
        <color theme="1"/>
        <rFont val="Calibri"/>
        <family val="2"/>
        <scheme val="minor"/>
      </rPr>
      <t>: LENMAR MODELO: V-3969A1 SERIE: S/S C.I.: 1242 ADICIONALES: OBSERVACIONES:</t>
    </r>
  </si>
  <si>
    <r>
      <t>MATERIAL</t>
    </r>
    <r>
      <rPr>
        <sz val="11"/>
        <color theme="1"/>
        <rFont val="Calibri"/>
        <family val="2"/>
        <scheme val="minor"/>
      </rPr>
      <t>: METAL CAMBS: SIN DESCRIPCION PROGRAMA: SIN DESCRIPCION ADICIONALES:CI-2567 (CONJUNTO DE 525 PIEZAS) PARA HABILITAR EL AREA DE ARCHIVO MUERTO</t>
    </r>
  </si>
  <si>
    <r>
      <t>MATERIAL</t>
    </r>
    <r>
      <rPr>
        <sz val="11"/>
        <color theme="1"/>
        <rFont val="Calibri"/>
        <family val="2"/>
        <scheme val="minor"/>
      </rPr>
      <t xml:space="preserve">: MADERA MEDIDAS: 1.60X0.60 COMPONENTES: DE 1 ENTREPAÑO CAMBS: SIN DESCRIPCION PROGRAMA: SIN DESCRIPCION PRUEBA: SIN DESCRIPCION ADICIONALES:CI-1863 COLOR CAOBA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</si>
  <si>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0.91X0.60 COMPONENTES: DE 2 PUERTAS 1 ENTREPAÑO CAMBS: SIN DESCRIPCION PROGRAMA: SIN DESCRIPCION PRUEBA: SIN DESCRIPCION ADICIONALES:CI-0747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</si>
  <si>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MEDIDAS: 0.60X0.91X0.75 COMPONENTES: 2 PUERTA 1 ENTREPAÑO CAMBS: SIN DESCRIPCION PROGRAMA: SIN DESCRIPCION PRUEBA: SIN DESCRIPCION ADICIONALES:CI-0246 SALA DE JUNTAS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</si>
  <si>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0.91X0.60X0.75 COMPONENTES: DE 1 ENTREPAÃ‘O, 2 PUERTAS CAMBS: SIN DESCRIPCION PROGRAMA: SIN DESCRIPCION PRUEBA: SIN DESCRIPCION ADICIONALES:CI-0021 COMBINADA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</si>
  <si>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0.70X0.91X0.77 COMPONENTES: DE 1 ENTREPAÑO 2 PUERTAS CAMBS: SIN DESCRIPCION PROGRAMA: SIN DESCRIPCION PRUEBA: SIN DESCRIPCION ADICIONALES:CI-0784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</si>
  <si>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0.91X0.60X0.71 COMPONENTES: DE 1 ENTREPAï¿½O DE 2 PUERTAS CAMBS: SIN DESCRIPCION PROGRAMA: SIN DESCRIPCION PRUEBA: SIN DESCRIPCION ADICIONALES:CI-0650 151101011010350001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</si>
  <si>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0.90X0.60X075 COMPONENTES: 3 CAJONES 2 PUERTAS 1 ENTREPAÑO CAMBS: SIN DESCRIPCION PROGRAMA: SIN DESCRIPCION PRUEBA: SIN DESCRIPCION ADICIONALES:CI-0098 </t>
    </r>
  </si>
  <si>
    <r>
      <t>MATERIAL</t>
    </r>
    <r>
      <rPr>
        <sz val="11"/>
        <color theme="1"/>
        <rFont val="Calibri"/>
        <family val="2"/>
        <scheme val="minor"/>
      </rPr>
      <t>: NO ESPECIFICADO MEDIDAS: 0.91X0.75X0.60 COMPONENTES: DE 1 ENTREPAÑO 2 PUERTAS CAMBS: SIN DESCRIPCION PROGRAMA: SIN DESCRIPCION PRUEBA: SIN DESCRIPCION ADICIONALES:CI-0426 -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</si>
  <si>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0.91X0.60 COMPONENTES: 1 ENTREPAÑO 2 PUERTAS CAMBS: SIN DESCRIPCION PROGRAMA: SIN DESCRIPCION PRUEBA: SIN DESCRIPCION ADICIONALES:CI-0166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</si>
  <si>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0.60X0.91X0.77 COMPONENTES: DE 2 PUERTAS 1 ENTREPAÑO CAMBS: SIN DESCRIPCION PROGRAMA: SIN DESCRIPCION PRUEBA: SIN DESCRIPCION ADICIONALES:CI-0696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</si>
  <si>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0.91X0.60X0.75 COMPONENTES: 2 PUERTAS 1 ENTREPAï¿½O CAMBS: SIN DESCRIPCION PROGRAMA: SIN DESCRIPCION PRUEBA: SIN DESCRIPCION ADICIONALES:CI-0470 COLOR NEGRO-BEIGE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</si>
  <si>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0.91X0.60 COMPONENTES: DE 1 ENTREPAÑO 2 PUERTAS CAMBS: SIN DESCRIPCION PROGRAMA: SIN DESCRIPCION PRUEBA: SIN DESCRIPCION ADICIONALES:CI-0125 COMBINADA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</si>
  <si>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0.91X0.60X0.75 COMPONENTES: DE 2 PUERTAS 1 ENTREPAÑO CAMBS: SIN DESCRIPCION PROGRAMA: SIN DESCRIPCION PRUEBA: SIN DESCRIPCION ADICIONALES:CI-0968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</si>
  <si>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0.61X0.55X0.53 COMPONENTES: DE 2 ENTREPAï¿½OS CON RODJAS CAMBS: SIN DESCRIPCION PROGRAMA: SIN DESCRIPCION PRUEBA: SIN DESCRIPCION ADICIONALES:CI-0910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</si>
  <si>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0.60X0.75X0.91 COMPONENTES: DE 1 ENTREPAÑO 2 PUERTAS CAMBS: SIN DESCRIPCION PROGRAMA: SIN DESCRIPCION PRUEBA: SIN DESCRIPCION ADICIONALES:CI-0358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</si>
  <si>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0.92X0.60X0.78 COMPONENTES: DE 1 ENTREPAï¿½O 2 PUERTAS CAMBS: SIN DESCRIPCION PROGRAMA: SIN DESCRIPCION PRUEBA: SIN DESCRIPCION ADICIONALES:CI-0824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</si>
  <si>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0.91X0.60X0.74 COMPONENTES: DE 2 PUERTAS CAMBS: SIN DESCRIPCION PROGRAMA: SIN DESCRIPCION PRUEBA: SIN DESCRIPCION ADICIONALES:CI-0452 COMBINADA COLOR NEGRO/BEIGE </t>
    </r>
  </si>
  <si>
    <r>
      <t>MATERIAL</t>
    </r>
    <r>
      <rPr>
        <sz val="11"/>
        <color theme="1"/>
        <rFont val="Calibri"/>
        <family val="2"/>
        <scheme val="minor"/>
      </rPr>
      <t>: MADERA Y METAL MEDIDAS: 0.91X0.60 COMPONENTES: DE 2 PUERTAS 1 ENTREPAÑO CAMBS: SIN DESCRIPCION PROGRAMA: SIN DESCRIPCION PRUEBA: SIN DESCRIPCION ADICIONALES:CI-2122 -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</si>
  <si>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0.60X0.91X0.75 COMPONENTES: 1 ENTREPAÑO 2 PUERTAS CAMBS: SIN DESCRIPCION PROGRAMA: SIN DESCRIPCION PRUEBA: SIN DESCRIPCION ADICIONALES:CI-0327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</si>
  <si>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ADICIONALES:CI-0961 BOCINAS MARCA H.P. MODELO JBL SERIE C043506501, BOCINAS EMPOTRABLES EN MONITOR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</si>
  <si>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ADICIONALES:CI-0950 BOCINAS MARCA H.P. MODELO JBL SERIE C043506485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</si>
  <si>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ADICIONALES:CI-0664 BOCINAS MARCA LANIX SERIE 00C312824-C 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</si>
  <si>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ADICIONALES:C. I. 1789 ELIMINADOR DE CORRIENTE PARA MACBOOK; MARCA: APPLE; MODELO: MAGSAFE A1244; SERIE: S/N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</si>
  <si>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ADICIONALES:CI-1275 BOCINAS MARCA SONY VAIO MODELO VGP-SP3 SERIE 0294328 </t>
    </r>
  </si>
  <si>
    <r>
      <t>CAMBS</t>
    </r>
    <r>
      <rPr>
        <sz val="11"/>
        <color theme="1"/>
        <rFont val="Calibri"/>
        <family val="2"/>
        <scheme val="minor"/>
      </rPr>
      <t xml:space="preserve">: NO ESPECIFICADO PROGRAMA: NO ESPECIFICADO ADICIONALES:C.I. 2594 DUPLICADORA Y ROTULADORA DE CD Y DVD; MARCA EPSON; MODELO N1314; SERIE KHTF003519.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</si>
  <si>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ADICIONALES:CI-0940 QUEMADOR MARCA LG, TORRE QUEMADORA 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</si>
  <si>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ADICIONALES:CI-2574 PINZAS METALICAS PARA CRIMPEAR RJ-11 RJ12 RJ45 (DEPTO. DE COMUNICACIONES.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</si>
  <si>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ADICIONALES:CI-1504 SISTEMA DE ENERGIA ININTERRUMPIBLE UPS, MOD. 9355-30, MCA. POWERWARE, S/N 157606210. </t>
    </r>
  </si>
  <si>
    <r>
      <t>PROBADOR PARA CORRIENTE MARCA STEREN; MODELO VCA-500</t>
    </r>
    <r>
      <rPr>
        <sz val="11"/>
        <color theme="1"/>
        <rFont val="Calibri"/>
        <family val="2"/>
        <scheme val="minor"/>
      </rPr>
      <t>: C.I.: 2614 ADICIONALES: OBSERVACIONES:</t>
    </r>
  </si>
  <si>
    <r>
      <t>MICROTELEFONO DE PRUEBA TS-19</t>
    </r>
    <r>
      <rPr>
        <sz val="11"/>
        <color theme="1"/>
        <rFont val="Calibri"/>
        <family val="2"/>
        <scheme val="minor"/>
      </rPr>
      <t>: C.I.: 2610 ADICIONALES: OBSERVACIONES:</t>
    </r>
  </si>
  <si>
    <r>
      <t>MULTIMETRO DIGITAL 115 FLUKE</t>
    </r>
    <r>
      <rPr>
        <sz val="11"/>
        <color theme="1"/>
        <rFont val="Calibri"/>
        <family val="2"/>
        <scheme val="minor"/>
      </rPr>
      <t>: C.I.: 2611 ADICIONALES: OBSERVACIONES:</t>
    </r>
  </si>
  <si>
    <r>
      <t>C.I.</t>
    </r>
    <r>
      <rPr>
        <sz val="11"/>
        <color theme="1"/>
        <rFont val="Calibri"/>
        <family val="2"/>
        <scheme val="minor"/>
      </rPr>
      <t>: 2612 PROBADOR RJ-11 Y RJ-45SBE TECH: ADICIONALES: OBSERVACIONES:</t>
    </r>
  </si>
  <si>
    <r>
      <t>JUEGO DE GENERADOR Y AMPLIFICADOR</t>
    </r>
    <r>
      <rPr>
        <sz val="11"/>
        <color theme="1"/>
        <rFont val="Calibri"/>
        <family val="2"/>
        <scheme val="minor"/>
      </rPr>
      <t>: C.I.: 2613 ADICIONALES: OBSERVACIONES: JUEGO DE GENERADOR Y AMPLIFICADOR</t>
    </r>
  </si>
  <si>
    <r>
      <t>COMPRESOR DE AIRE PORTÁTIL, COLOR AZUL, MARCA MAKITA</t>
    </r>
    <r>
      <rPr>
        <sz val="11"/>
        <color theme="1"/>
        <rFont val="Calibri"/>
        <family val="2"/>
        <scheme val="minor"/>
      </rPr>
      <t>: C.I.: 2608 ADICIONALES: OBSERVACIONES:</t>
    </r>
  </si>
  <si>
    <r>
      <t>C.I.</t>
    </r>
    <r>
      <rPr>
        <sz val="11"/>
        <color theme="1"/>
        <rFont val="Calibri"/>
        <family val="2"/>
        <scheme val="minor"/>
      </rPr>
      <t>: 2525 AMBTAL FACT 02927A, 04292A04569A(05/10, 08 15/11/05) BAFLES 1 AMP/REP. 1 MICROF.: ADICIONALES: OBSERVACIONES: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</si>
  <si>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ADICIONALES:CI-1530 BOCINAS MARCA BTC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</si>
  <si>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ADICIONALES:CI-1432 ELIMINADOR DE CORRIENTE MARCA TOSHIBA MODELO N18386 S/04510882.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</si>
  <si>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ADICIONALES:CI-0167 BOCINAS MARCA LANIX MODELO HI FI SERIE 01399021895 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</si>
  <si>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ADICIONALES:CI-0569 BOCINAS MARCA SONY SERIE 341401644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</si>
  <si>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ADICIONALES:CI-0992 BOCINAS MARCA H.P. MODELO JBL SERIE C043506486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</si>
  <si>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ADICIONALES:CI-0340 BOCINAS MARCA JBL MODELO PRO SERIE CT:DIB7COACV16VOU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</si>
  <si>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ADICIONALES:CI-0767 MARCA LANIX SERIE 01399021893 </t>
    </r>
  </si>
  <si>
    <r>
      <t>CAMBS</t>
    </r>
    <r>
      <rPr>
        <sz val="11"/>
        <color theme="1"/>
        <rFont val="Calibri"/>
        <family val="2"/>
        <scheme val="minor"/>
      </rPr>
      <t xml:space="preserve">: NO ESPECIFICADO PROGRAMA: SIN DESCRIPCION ADICIONALES:C.I. 1790 ELIMINADOR DE CORRIENTE; MARCA: ENERGY; MODELO: CO15123810190 SERIE: 66RW9C8009X </t>
    </r>
  </si>
  <si>
    <r>
      <t>CAMBS</t>
    </r>
    <r>
      <rPr>
        <sz val="11"/>
        <color theme="1"/>
        <rFont val="Calibri"/>
        <family val="2"/>
        <scheme val="minor"/>
      </rPr>
      <t xml:space="preserve">: NO ESPECIFICADO PROGRAMA: NO ESPECIFICADO ADICIONALES:C.I. 2681 ADAPTADOR DE CORRIENTE UNIVERSAL; MARCA PERFECT CHOICE; SERIE 615604240655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</si>
  <si>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ADICIONALES:CI-0999 HEWLETT PACKARD MODELO JBL SERIE C043506497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</si>
  <si>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ADICIONALES:CI-1364 BOCINAS MARCA SONY MODELO VGP-SP3 SERIE 0382905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</si>
  <si>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ADICIONALES:CI-1940 MICROPROCESADOR PANEL DE CONTROL DE LA INSTALACION ELECTRICA DE 1.50X0.65 COLOR BEIGE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</si>
  <si>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ADICIONALES:CI-0537 LECTOR DE PALMA DE MANO, TARJETA DE RED INTEGRADA CON PUENTE PARA CONEXION A LECTOR MARCA H.P. MODELO HP-3000. </t>
    </r>
  </si>
  <si>
    <r>
      <t>ADICIONALES</t>
    </r>
    <r>
      <rPr>
        <sz val="11"/>
        <color theme="1"/>
        <rFont val="Calibri"/>
        <family val="2"/>
        <scheme val="minor"/>
      </rPr>
      <t>:No proporcionadas OBSERVACIONES: CI- 1412 ELIMINADOR PARA LAP TOP TOSHIBA SATELLITE 2410, MARCA HI CAPACITY; SERIE AC-B20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</si>
  <si>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ADICIONALES:CI-0230 LNB DE FRECUENCIA OBSERVACIONES: Inventario Inicial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</si>
  <si>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ADICIONALES:CI-0758 AGENDA MARCA H.P. MODELO PCKET PC SERIE TWC4291DW3 OBSERVACIONES: Inventario Inicial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</si>
  <si>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ADICIONALES:CI-0407 LNB DE FRECUENCIA MARCA MICROPACK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</si>
  <si>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STANDALONE MODELO: S/M SERIE: S/S C.I.: 2596 ADICIONALES: OBSERVACIONES: LECTOR DE HUELLA</t>
    </r>
  </si>
  <si>
    <r>
      <t>MARCA</t>
    </r>
    <r>
      <rPr>
        <sz val="11"/>
        <color theme="1"/>
        <rFont val="Calibri"/>
        <family val="2"/>
        <scheme val="minor"/>
      </rPr>
      <t xml:space="preserve">: APPLE MODELO: IMAC 21.5 SERIE: W8943BNR5PC CAPACIDAD: 306GHZ VELOCIDAD: 500GB CAMBS: SIN DESCRIPCION PROGRAMA: SIN DESCRIPCION ADICIONALES:CI-1615 </t>
    </r>
  </si>
  <si>
    <r>
      <t>MARCA</t>
    </r>
    <r>
      <rPr>
        <sz val="11"/>
        <color theme="1"/>
        <rFont val="Calibri"/>
        <family val="2"/>
        <scheme val="minor"/>
      </rPr>
      <t xml:space="preserve">: TOSHIBA MODELO: R830-SP3276KM SERIE: 7C048905H VELOCIDAD: NO ESPECIFICADO CAPACIDAD: NO ESPECIFICADO CAMBS: NO ESPECIFICADO PROGRAMA: NO ESPECIFICADO ADICIONALES:C.I. 2679 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</si>
  <si>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MXL9460NFH C.I. 2936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</si>
  <si>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PAVILION NOTEBOO SERIE: CND0191CJ9 VELOCIDAD: AMD2.3 GHZ CAPACIDAD: 4GB DE RAM Y 500GB DE HD CAMBS: SIN DESCRIPCION PROGRAMA: SIN DESCRIPCION ADICIONALES:C.I. 1746.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</si>
  <si>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PROBOOK 4420S SERIE: CNF0310P2G VELOCIDAD: NO ESPECIFICADO CAPACIDAD: NO ESPECIFICADO CAMBS: SIN DESCRIPCION PROGRAMA: SIN DESCRIPCION ADICIONALES:C. I. 1772 </t>
    </r>
  </si>
  <si>
    <r>
      <t>MARCA</t>
    </r>
    <r>
      <rPr>
        <sz val="11"/>
        <color theme="1"/>
        <rFont val="Calibri"/>
        <family val="2"/>
        <scheme val="minor"/>
      </rPr>
      <t>: MACBOOK AIR MODELO: A1237 SERIE: W8806C29Y51 VELOCIDAD: NO ESPECIFICADO CAPACIDAD: NO ESPECIFICADO CAMBS: SIN DESCRIPCION PROGRAMA: SIN DESCRIPCION ADICIONALES:C.I. 1497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</si>
  <si>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MXL9471CJ1 C.I. 2942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</si>
  <si>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MXL9471CMB C.I. 2940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</si>
  <si>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MXL9460NDT C.I. 2941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</si>
  <si>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MXL9460Q6X C.I. 2943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</si>
  <si>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MXL9471CN1 C.I. 2944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</si>
  <si>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MXL9471B6T C.I. 2945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</si>
  <si>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MXL9461DGK C.I. 2946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</si>
  <si>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MXL9461JC3 C.I. 2947</t>
    </r>
  </si>
  <si>
    <r>
      <t>MARCA</t>
    </r>
    <r>
      <rPr>
        <sz val="11"/>
        <color theme="1"/>
        <rFont val="Calibri"/>
        <family val="2"/>
        <scheme val="minor"/>
      </rPr>
      <t xml:space="preserve">: HP COMPAQ MODELO: CPQ610UT587005Y 320MRBNCN22Y SERIE: CNU0070LFL VELOCIDAD: 2.0GHZ CAPACIDAD: DDR2 DE 3GB CAMBS: SIN DESCRIPCION PROGRAMA: SIN DESCRIPCION ADICIONALES:C.I. 1699 </t>
    </r>
  </si>
  <si>
    <r>
      <t>MARCA</t>
    </r>
    <r>
      <rPr>
        <sz val="11"/>
        <color theme="1"/>
        <rFont val="Calibri"/>
        <family val="2"/>
        <scheme val="minor"/>
      </rPr>
      <t xml:space="preserve">: APPLE MODELO: MAC BOOK PRO 13.3 SERIE: W89418TB66E VELOCIDAD: NO ESPECIFICADO CAPACIDAD: 250GB CAMBS: SIN DESCRIPCION PROGRAMA: SIN DESCRIPCION ADICIONALES:CI-1616 </t>
    </r>
  </si>
  <si>
    <r>
      <t>MARCA</t>
    </r>
    <r>
      <rPr>
        <sz val="11"/>
        <color theme="1"/>
        <rFont val="Calibri"/>
        <family val="2"/>
        <scheme val="minor"/>
      </rPr>
      <t>: GATE WAY MODELO: CORE I5 SERIE: LXWZC0100213707AD11601 VELOCIDAD: NO ESPECIFICADO CAPACIDAD: 6GB, DD 500 CAMBS: NO ESPECIFICADO PROGRAMA: WINDOWS 7 ADICIONALES:-C.I. 2697</t>
    </r>
  </si>
  <si>
    <r>
      <t>MARCA</t>
    </r>
    <r>
      <rPr>
        <sz val="11"/>
        <color theme="1"/>
        <rFont val="Calibri"/>
        <family val="2"/>
        <scheme val="minor"/>
      </rPr>
      <t>: HEWLETT PACKARD MODELO: PROBOOK 640 SERIE: 5CG5052WL8 ADICIONALES:No proporcionadas OBSERVACIONES: Control Interno 2846</t>
    </r>
  </si>
  <si>
    <r>
      <t>MARCA</t>
    </r>
    <r>
      <rPr>
        <sz val="11"/>
        <color theme="1"/>
        <rFont val="Calibri"/>
        <family val="2"/>
        <scheme val="minor"/>
      </rPr>
      <t>: HEWLETT PACKARD MODELO: DM-1048LA SERIE: CNC94523SK VELOCIDAD: NO ESPECIFICADO CAPACIDAD: NO ESPECIFICADO CAMBS: SIN DESCRIPCION PROGRAMA: SIN DESCRIPCION ADICIONALES:CI-1636, PENTIUM CORE 2 DUO, 3 GB RAM, 320 DD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</si>
  <si>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MXL9461J8K C.I. 2928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</si>
  <si>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MXL9460NDN C.I.2937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</si>
  <si>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MXL9471CM8 C.I. 2938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</si>
  <si>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PAVILION NOTEBOOK SERIE: CND0093509 VELOCIDAD: AMD2.3 GHZ CAPACIDAD: 4GB DE RAM Y 500GB DE HD CAMBS: SIN DESCRIPCION PROGRAMA: SIN DESCRIPCION ADICIONALES:C.I. 1745. DONADO AL PDR. </t>
    </r>
  </si>
  <si>
    <r>
      <t>MARCA</t>
    </r>
    <r>
      <rPr>
        <sz val="11"/>
        <color theme="1"/>
        <rFont val="Calibri"/>
        <family val="2"/>
        <scheme val="minor"/>
      </rPr>
      <t>: HEWLETT PACKARD MODELO: PAVILION NOTEBOOK SERIE: CND01916Y8 VELOCIDAD: AMD2.3 GHZ CAPACIDAD: 4GB DE RAM Y 500GB DE HD CAMBS: SIN DESCRIPCION PROGRAMA: SIN DESCRIPCION ADICIONALES:C.I. 1742. DONADO AL PDR.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</si>
  <si>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PAVILION DV4 SERIE: CND9313RB9 VELOCIDAD: 2.0GHZ CAPACIDAD: 320GB CAMBS: SIN DESCRIPCION PROGRAMA: SIN DESCRIPCION ADICIONALES:CI-1592 </t>
    </r>
  </si>
  <si>
    <r>
      <t>MARCA</t>
    </r>
    <r>
      <rPr>
        <sz val="11"/>
        <color theme="1"/>
        <rFont val="Calibri"/>
        <family val="2"/>
        <scheme val="minor"/>
      </rPr>
      <t xml:space="preserve">: HP COMPAQ 610 MODELO: CPQ610UT587005Y SERIE: CNU0070L1L VELOCIDAD: 2.0GHZ CAPACIDAD: DDR2 DE 3GB CAMBS: SIN DESCRIPCION PROGRAMA: SIN DESCRIPCION ADICIONALES:C.I. 1700 </t>
    </r>
  </si>
  <si>
    <r>
      <t>MARCA</t>
    </r>
    <r>
      <rPr>
        <sz val="11"/>
        <color theme="1"/>
        <rFont val="Calibri"/>
        <family val="2"/>
        <scheme val="minor"/>
      </rPr>
      <t xml:space="preserve">: HP COMPAQ 610 MODELO: CPQ610UT587005Y SERIE: CNU00649J5 VELOCIDAD: 2.0GHZ CAPACIDAD: DDR2 3GB CAMBS: SIN DESCRIPCION PROGRAMA: SIN DESCRIPCION ADICIONALES:C.I. 1701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</si>
  <si>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PAVILION DV4 SERIE: CND9313SJ4 VELOCIDAD: 2.0GHZ CAPACIDAD: 320GB CAMBS: SIN DESCRIPCION PROGRAMA: SIN DESCRIPCION ADICIONALES:CI-1617 </t>
    </r>
  </si>
  <si>
    <r>
      <t>MARCA</t>
    </r>
    <r>
      <rPr>
        <sz val="11"/>
        <color theme="1"/>
        <rFont val="Calibri"/>
        <family val="2"/>
        <scheme val="minor"/>
      </rPr>
      <t>: HP PAVILON MODELO: DV2625LA SERIE: S2CE8061KYV VELOCIDAD: INTEL CORE 2 DUO T5250 1.5 GHZ CAPACIDAD: 160GB CAMBS: SIN DESCRIPCION PROGRAMA: SIN DESCRIPCION ADICIONALES:-C.I. 2694</t>
    </r>
  </si>
  <si>
    <r>
      <t>MARCA</t>
    </r>
    <r>
      <rPr>
        <sz val="11"/>
        <color theme="1"/>
        <rFont val="Calibri"/>
        <family val="2"/>
        <scheme val="minor"/>
      </rPr>
      <t>: HP PAVILLON MODELO: DV6921LA SERIE: CNF83335Y2 VELOCIDAD: 160GB CAPACIDAD: NO ESPECIFICADO CAMBS: SIN DESCRIPCION PROGRAMA: SIN DESCRIPCION ADICIONALES:AMD TURION X2, 160GB, 2GB. -C.I. 2698</t>
    </r>
  </si>
  <si>
    <r>
      <t>MARCA</t>
    </r>
    <r>
      <rPr>
        <sz val="11"/>
        <color theme="1"/>
        <rFont val="Calibri"/>
        <family val="2"/>
        <scheme val="minor"/>
      </rPr>
      <t xml:space="preserve">: HP COMPAQ MODELO: CPQ610UT587005Y 320MRBNCN22Y SERIE: CNU00704WQ5 VELOCIDAD: 2.0GHZ CAPACIDAD: DDR2 3GB CAMBS: SIN DESCRIPCION PROGRAMA: SIN DESCRIPCION ADICIONALES:C.I. 1704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</si>
  <si>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PAVILION DV4 SERIE: CND0191CBC VELOCIDAD: AMD2.3 GHZ CAPACIDAD: 4GB DE RAM Y 500GB DE HD CAMBS: SIN DESCRIPCION PROGRAMA: SIN DESCRIPCION ADICIONALES:C.I. 1743.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</si>
  <si>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PAVILION NOTEBOOK SERIE: CND0191CJH VELOCIDAD: AMD2.3 GHZ CAPACIDAD: 4GB DE RAM Y 500GB DE HD CAMBS: SIN DESCRIPCION PROGRAMA: SIN DESCRIPCION ADICIONALES:C.I. 1740.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</si>
  <si>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COMPAQ PRESARIO C700 MODELO: C766LA SERIE: CND8343HR3 VELOCIDAD: NO ESPECIFICADO CAPACIDAD: NO ESPECIFICADO CAMBS: NO ESPECIFICADO PROGRAMA: SIN DESCRIPCION ADICIONALES:C.I. 0103 </t>
    </r>
  </si>
  <si>
    <r>
      <t>MARCA</t>
    </r>
    <r>
      <rPr>
        <sz val="11"/>
        <color theme="1"/>
        <rFont val="Calibri"/>
        <family val="2"/>
        <scheme val="minor"/>
      </rPr>
      <t>: ACER ASPIRE MODELO: 4352-2858 SERIE: NXRUAAL00120700A826600 VELOCIDAD: INTOCOREBB5 CAPACIDAD: 2GB CAMBS: NO ESPECIFICADO PROGRAMA: NO ESPECIFICADO ADICIONALES:-C.I. 2696</t>
    </r>
  </si>
  <si>
    <r>
      <t>MARCA</t>
    </r>
    <r>
      <rPr>
        <sz val="11"/>
        <color theme="1"/>
        <rFont val="Calibri"/>
        <family val="2"/>
        <scheme val="minor"/>
      </rPr>
      <t>: HP PAVILLION MODELO: G4-1350LA VISION SERIE: 5CD2031BD1 VELOCIDAD: 1.65GHZ CAPACIDAD: 2GB 500GB CAMBS: NO ESPECIFICADO PROGRAMA: SIN DESCRIPCION ADICIONALES:DVD-RW 64 BIT -C.I. 2695</t>
    </r>
  </si>
  <si>
    <r>
      <t>MARCA</t>
    </r>
    <r>
      <rPr>
        <sz val="11"/>
        <color theme="1"/>
        <rFont val="Calibri"/>
        <family val="2"/>
        <scheme val="minor"/>
      </rPr>
      <t xml:space="preserve">: HP COMPAQ 610 MODELO: CPQ610UT587005Y 320MRBNCN22Y SERIE: CNU0064BKQ VELOCIDAD: 2.0GHZ CAPACIDAD: DDR2 DE 3 GB CAMBS: SIN DESCRIPCION PROGRAMA: SIN DESCRIPCION ADICIONALES:C.I. 1698 </t>
    </r>
  </si>
  <si>
    <r>
      <t>MARCA</t>
    </r>
    <r>
      <rPr>
        <sz val="11"/>
        <color theme="1"/>
        <rFont val="Calibri"/>
        <family val="2"/>
        <scheme val="minor"/>
      </rPr>
      <t>: HP COMPAQ MODELO: 320MRBNCN22YA SERIE: CNU0064CQ3 VELOCIDAD: 2.0GHZ CAPACIDAD: DDR2 DE 3GB CAMBS: SIN DESCRIPCION PROGRAMA: SIN DESCRIPCION ADICIONALES:C.I. 1703</t>
    </r>
  </si>
  <si>
    <r>
      <t>MARCA</t>
    </r>
    <r>
      <rPr>
        <sz val="11"/>
        <color theme="1"/>
        <rFont val="Calibri"/>
        <family val="2"/>
        <scheme val="minor"/>
      </rPr>
      <t>: HEWLETT PACKARD MODELO: PROBOOK 640 SERIE: 5CG44710F0 ADICIONALES:No proporcionadas OBSERVACIONES: Controll Interno 2845</t>
    </r>
  </si>
  <si>
    <r>
      <t>MARCA</t>
    </r>
    <r>
      <rPr>
        <sz val="11"/>
        <color theme="1"/>
        <rFont val="Calibri"/>
        <family val="2"/>
        <scheme val="minor"/>
      </rPr>
      <t>: TOSHIBA MODELO: CRNTRINO SATELITE SERIE: 64045131H VELOCIDAD: NO ESPECIFICADO CAPACIDAD: NO ESPECIFICADO CAMBS: SIN DESCRIPCION PROGRAMA: SIN DESCRIPCION ADICIONALES:CI-0759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</si>
  <si>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SONY VAIO MODELO: PCG-7N1P SERIE: 28243840/3003102 VELOCIDAD: NO ESPECIFICADO CAPACIDAD: NO ESPECIFICADO CAMBS: SIN DESCRIPCION PROGRAMA: SIN DESCRIPCION ADICIONALES:CI-0277 </t>
    </r>
  </si>
  <si>
    <r>
      <t>MARCA</t>
    </r>
    <r>
      <rPr>
        <sz val="11"/>
        <color theme="1"/>
        <rFont val="Calibri"/>
        <family val="2"/>
        <scheme val="minor"/>
      </rPr>
      <t>: SONY VAIO MODELO: PCG-6N2P SERIE: 28247241/3006222 VELOCIDAD: NO ESPECIFICADO CAPACIDAD: NO ESPECIFICADO CAMBS: SIN DESCRIPCION PROGRAMA: SIN DESCRIPCION ADICIONALES:CI-0146, CENTRINO DUO, 1 GB RAM ,80 DD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</si>
  <si>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DM-1048LA SERIE: CNC94523H1 VELOCIDAD: NO ESPECIFICADO CAPACIDAD: NO ESPECIFICADO CAMBS: SIN DESCRIPCION PROGRAMA: SIN DESCRIPCION ADICIONALES:CI-1637, PENTIUM CORE 2 DUO, 3 GB RAM, 320 DD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</si>
  <si>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PAVILION DM3-1048LA SERIE: CNC94523RF VELOCIDAD: NO ESPECIFICADO CAPACIDAD: NO ESPECIFICADO CAMBS: SIN DESCRIPCION PROGRAMA: SIN DESCRIPCION ADICIONALES:CI-1638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</si>
  <si>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TOSHIBA MODELO: NOTEBOOK SERIE: 92119451PU VELOCIDAD: NO ESPECIFICADO CAPACIDAD: NO ESPECIFICADO CAMBS: SIN DESCRIPCION PROGRAMA: SIN DESCRIPCION ADICIONALES:CI-0139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</si>
  <si>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MXL9461SL1 C.I. 2926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</si>
  <si>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MXL95004ZP C.I. 2931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</si>
  <si>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MXL9471CM3 C.I. 2929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</si>
  <si>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MXL9461J6T C.I. 2934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</si>
  <si>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MXL9461J70 C.I. 2948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</si>
  <si>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MXL9471CLC C.I. 2949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</si>
  <si>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MXL9471507 C.I. 2950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</si>
  <si>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COMPAQ NX6120 SERIE: CNU5260899 VELOCIDAD: NO ESPECIFICADO CAPACIDAD: NO ESPECIFICADO CAMBS: SIN DESCRIPCION PROGRAMA: SIN DESCRIPCION ADICIONALES:CI-1204 </t>
    </r>
  </si>
  <si>
    <r>
      <t>MARCA</t>
    </r>
    <r>
      <rPr>
        <sz val="11"/>
        <color theme="1"/>
        <rFont val="Calibri"/>
        <family val="2"/>
        <scheme val="minor"/>
      </rPr>
      <t>: HEWLETT PACKARD MODELO: PROBOOK 640 SERIE: 5CG5052W24 ADICIONALES:No proporcionadas OBSERVACIONES: Control Interno 2847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</si>
  <si>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MXL9461SLH C.I. 2927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</si>
  <si>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MXL9460NHV C.I. 2932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</si>
  <si>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MXL9460NFP C.I. 2933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</si>
  <si>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MXL9460NJB C.I. 2930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</si>
  <si>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MXL9460NDX C.I. 2935</t>
    </r>
  </si>
  <si>
    <r>
      <t>MARCA</t>
    </r>
    <r>
      <rPr>
        <sz val="11"/>
        <color theme="1"/>
        <rFont val="Calibri"/>
        <family val="2"/>
        <scheme val="minor"/>
      </rPr>
      <t>: HEWLETT PACKARD MODELO: COMPAQ 6735B NOTEBOOK PC ADICIONALES:No proporcionadas OBSERVACIONES: SERIE: MXL9460NDQ C.I. 2939</t>
    </r>
  </si>
  <si>
    <r>
      <t>MARCA</t>
    </r>
    <r>
      <rPr>
        <sz val="11"/>
        <color theme="1"/>
        <rFont val="Calibri"/>
        <family val="2"/>
        <scheme val="minor"/>
      </rPr>
      <t xml:space="preserve">: HIKVISION MODELO: DS7008HIS SERIE: A10754845 CAPACIDAD: NO ESPECIFICADO CAMBS: NO ESPECIFICADO PROGRAMA: SIN DESCRIPCION ADICIONALES:C.I. 1791 8 CANALES H.254, QUEMADOR DVD Y DISCO DURO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</si>
  <si>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1.73X0.60X0.75 COMPONENTES: DE 2 CAJONES 2 PUERTAS CAMBS: SIN DESCRIPCION PROGRAMA: SIN DESCRIPCION ADICIONALES:CI-0034 COLOR NEGRO-BEIGE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</si>
  <si>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0.91X0.60X0.75 COMPONENTES: DE 2 PUERTAS 1 ENTREPAÑO CAMBS: SIN DESCRIPCION PROGRAMA: SIN DESCRIPCION ADICIONALES:CI-0035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</si>
  <si>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1.75X0.72 COMPONENTES: DE 1 ENTREPAï¿½O DE 4 CAJONES 2 PUERTAS CAMBS: SIN DESCRIPCION PROGRAMA: SIN DESCRIPCION ADICIONALES:CI-0089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</si>
  <si>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1.73X0.60X0.74 COMPONENTES: DE 4 CAJONES 2 PUERTAS 1 ENTREPAï¿½O CAMBS: SIN DESCRIPCION PROGRAMA: SIN DESCRIPCION ADICIONALES:CI-0219 </t>
    </r>
  </si>
  <si>
    <r>
      <t>MATERIAL</t>
    </r>
    <r>
      <rPr>
        <sz val="11"/>
        <color theme="1"/>
        <rFont val="Calibri"/>
        <family val="2"/>
        <scheme val="minor"/>
      </rPr>
      <t xml:space="preserve">: MADERA MEDIDAS: 1.90X0.50X0.70 COMPONENTES: DE 3 PUERTAS 2 CAJONES CAMBS: SIN DESCRIPCION PROGRAMA: SIN DESCRIPCION ADICIONALES:CI-1217 151101021010450001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</si>
  <si>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1.20X0.40X0.75 COMPONENTES: DE 1 ENTREPAÑO CAMBS: SIN DESCRIPCION PROGRAMA: SIN DESCRIPCION ADICIONALES:CI-1221 151101021010450003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</si>
  <si>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0.60X1.73 COMPONENTES: DE 1 ENTREPAï¿½O 2 CAJONES 2 PUERTAS CAMBS: SIN DESCRIPCION PROGRAMA: SIN DESCRIPCION ADICIONALES:CI- 0178 SALA DE JUNTAS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</si>
  <si>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ADICIONALES:CI-1777 PARA CARGA COLOR AZUL </t>
    </r>
  </si>
  <si>
    <r>
      <t>CAMBS</t>
    </r>
    <r>
      <rPr>
        <sz val="11"/>
        <color theme="1"/>
        <rFont val="Calibri"/>
        <family val="2"/>
        <scheme val="minor"/>
      </rPr>
      <t xml:space="preserve">: NO ESPECIFICADO PROGRAMA: NO ESPECIFICADO MODELO: HV610 SERIE: ID0520012951 CAPACIDAD: 500 GB VELOCIDAD: 5200 RPM ADICIONALES:C.I. 2683 DISCO DURO EXTERNO; MARCA ADATA </t>
    </r>
  </si>
  <si>
    <r>
      <t>CAMBS</t>
    </r>
    <r>
      <rPr>
        <sz val="11"/>
        <color theme="1"/>
        <rFont val="Calibri"/>
        <family val="2"/>
        <scheme val="minor"/>
      </rPr>
      <t xml:space="preserve">: NO ESPECIFICADO PROGRAMA: NO ESPECIFICADO MODELO: HV610 SERIE: ID0520012844 CAPACIDAD: 500 GB VELOCIDAD: 5200 RPM ADICIONALES:C.I. 2685 DISCO DURO EXTERNO, MARCA ADATA </t>
    </r>
  </si>
  <si>
    <r>
      <t>CAMBS</t>
    </r>
    <r>
      <rPr>
        <sz val="11"/>
        <color theme="1"/>
        <rFont val="Calibri"/>
        <family val="2"/>
        <scheme val="minor"/>
      </rPr>
      <t xml:space="preserve">: NO ESPECIFICADO PROGRAMA: NO ESPECIFICADO MODELO: HV610 SERIE: ID0520012934 CAPACIDAD: 500 GB VELOCIDAD: 5200 RPM ADICIONALES:C.I. 2686 DISCO DURO EXTERNO, MARCA ADATA </t>
    </r>
  </si>
  <si>
    <r>
      <t>CAMBS</t>
    </r>
    <r>
      <rPr>
        <sz val="11"/>
        <color theme="1"/>
        <rFont val="Calibri"/>
        <family val="2"/>
        <scheme val="minor"/>
      </rPr>
      <t xml:space="preserve">: NO ESPECIFICADO PROGRAMA: NO ESPECIFICADO MODELO: HV610 SERIE: ID0520013079 CAPACIDAD: 500 GB VELOCIDAD: 5200 RPM ADICIONALES:C.I. 2689 DISCO DURO EXTERNO, MARCA ADATA </t>
    </r>
  </si>
  <si>
    <r>
      <t>CAMBS</t>
    </r>
    <r>
      <rPr>
        <sz val="11"/>
        <color theme="1"/>
        <rFont val="Calibri"/>
        <family val="2"/>
        <scheme val="minor"/>
      </rPr>
      <t xml:space="preserve">: NO ESPECIFICADO PROGRAMA: NO ESPECIFICADO MODELO: HV610 SERIE: ID0520012847 CAPACIDAD: 500 GB VELOCIDAD: 5200 RPM ADICIONALES:C.I. 2687 DISCO DURO EXTERNO, MARCA ADATA </t>
    </r>
  </si>
  <si>
    <r>
      <t>MARCA</t>
    </r>
    <r>
      <rPr>
        <sz val="11"/>
        <color theme="1"/>
        <rFont val="Calibri"/>
        <family val="2"/>
        <scheme val="minor"/>
      </rPr>
      <t xml:space="preserve">: GBC, S/S TIPO: MODELO: KOMBO 500 PLASTICO CAMBS: SIN DESCRIPCION PROGRAMA: SIN DESCRIPCION ADICIONALES:C.I. 2656 </t>
    </r>
  </si>
  <si>
    <r>
      <t>MARCA</t>
    </r>
    <r>
      <rPr>
        <sz val="11"/>
        <color theme="1"/>
        <rFont val="Calibri"/>
        <family val="2"/>
        <scheme val="minor"/>
      </rPr>
      <t xml:space="preserve">: GBS TIPO: NO ESPECIFICADO CAMBS: SIN DESCRIPCION PROGRAMA: SIN DESCRIPCION ADICIONALES:CI-2381 MODELO WIRE 1 T20 SERIE RM31041051 </t>
    </r>
  </si>
  <si>
    <r>
      <t>MARCA</t>
    </r>
    <r>
      <rPr>
        <sz val="11"/>
        <color theme="1"/>
        <rFont val="Calibri"/>
        <family val="2"/>
        <scheme val="minor"/>
      </rPr>
      <t xml:space="preserve">: GBC; S/S TIPO: MODELO KOMBO 500 PLASTICO CAMBS: SIN DESCRIPCION PROGRAMA: SIN DESCRIPCION ADICIONALES:C.I. 2655 </t>
    </r>
  </si>
  <si>
    <r>
      <t>MARCA</t>
    </r>
    <r>
      <rPr>
        <sz val="11"/>
        <color theme="1"/>
        <rFont val="Calibri"/>
        <family val="2"/>
        <scheme val="minor"/>
      </rPr>
      <t xml:space="preserve">: GBC TIPO: TWIN BINDER 201 CAMBS: SIN DESCRIPCION PROGRAMA: SIN DESCRIPCION ADICIONALES:CI-0162 DE ARILLO </t>
    </r>
  </si>
  <si>
    <r>
      <t>MARCA</t>
    </r>
    <r>
      <rPr>
        <sz val="11"/>
        <color theme="1"/>
        <rFont val="Calibri"/>
        <family val="2"/>
        <scheme val="minor"/>
      </rPr>
      <t>: GBC TIPO: NO ESPECIFICADO CAMBS: SIN DESCRIPCION PROGRAMA: SIN DESCRIPCION ADICIONALES:CI-0467 ENARILLADORA MEXICANA MODELO WIRE BIND SERIE 002218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</si>
  <si>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GBC TIPO: ENCUADERNADORA CAMBS: SIN DESCRIPCION PROGRAMA: SIN DESCRIPCION ADICIONALES:CI-0470 MODELO MINI WIRE 130 SERIE RM31040830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</si>
  <si>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CIASA SERIE: S/N CAMBS: SIN DESCRIPCION PROGRAMA: SIN DESCRIPCION ADICIONALES:MODELO 330D C.I. 2657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</si>
  <si>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NO ESPECIFICADO CAMBS: SIN DESCRIPCION PROGRAMA: SIN DESCRIPCION ADICIONALES:CI-1078 MODELO 728-07N SERIE 010-AT0-N-59301 </t>
    </r>
  </si>
  <si>
    <r>
      <t>MATERIAL</t>
    </r>
    <r>
      <rPr>
        <sz val="11"/>
        <color theme="1"/>
        <rFont val="Calibri"/>
        <family val="2"/>
        <scheme val="minor"/>
      </rPr>
      <t xml:space="preserve">: ALUMINIO COMPONENTES: NO ESPECIFICADO CAMBS: SIN DESCRIPCION PROGRAMA: SIN DESCRIPCION ADICIONALES:CI-2247 MARCA CUPRUM </t>
    </r>
  </si>
  <si>
    <r>
      <t>MATERIAL</t>
    </r>
    <r>
      <rPr>
        <sz val="11"/>
        <color theme="1"/>
        <rFont val="Calibri"/>
        <family val="2"/>
        <scheme val="minor"/>
      </rPr>
      <t xml:space="preserve">: CUPRUM COMPONENTES: NO ESPECIFICADO CAMBS: SIN DESCRIPCION PROGRAMA: SIN DESCRIPCION ADICIONALES:CI-1059 MODELO -278-04N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</si>
  <si>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3.25X1.80 COMPONENTES: DE 6 CAJONES TIPO ISLA CAMBS: SIN DESCRIPCION PROGRAMA: SIN DESCRIPCION ADICIONALES:CI-0001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</si>
  <si>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1.80X1.50 COMPONENTES: DE 3 CAJONES Y PORTA TECLADO CAMBS: SIN DESCRIPCION PROGRAMA: SIN DESCRIPCION ADICIONALES:CI-0032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</si>
  <si>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ADICIONALES:CI-0481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</si>
  <si>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ADICIONALES:CI-0488 TIPO ISLAS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</si>
  <si>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ADICIONALES:CI-0514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</si>
  <si>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MEDIDAS: 1.50X1.50 COMPONENTES: DE 3 CAJONES CAMBS: SIN DESCRIPCION PROGRAMA: SIN DESCRIPCION ADICIONALES:CI-0151 COLOR BEIGE/NEGRO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</si>
  <si>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ADICIONALES:CI-0755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</si>
  <si>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ADICIONALES:CI-0871 COLOR NEGRO 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</si>
  <si>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1.80X1.60 COMPONENTES: DE 3 CAJONES TIPO ISLA CAMBS: SIN DESCRIPCION PROGRAMA: SIN DESCRIPCION ADICIONALES:CI-1857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</si>
  <si>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1.50X0.60 COMPONENTES: DE 3 CAJONES CAMBS: SIN DESCRIPCION PROGRAMA: SIN DESCRIPCION ADICIONALES:CI-0325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</si>
  <si>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2.40 X 1.80 COMPONENTES: DE 3 CAJONES CAMBS: SIN DESCRIPCION PROGRAMA: SIN DESCRIPCION ADICIONALES:CI-0017 TIPO ISLA </t>
    </r>
  </si>
  <si>
    <r>
      <t>MATERIAL</t>
    </r>
    <r>
      <rPr>
        <sz val="11"/>
        <color theme="1"/>
        <rFont val="Calibri"/>
        <family val="2"/>
        <scheme val="minor"/>
      </rPr>
      <t xml:space="preserve">: COMBINADO MEDIDAS: 1.80 X 1.50 COMPONENTES: TIPO ISLA, 3 CAJONES CAMBS: SIN DESCRIPCION PROGRAMA: SIN DESCRIPCION ADICIONALES:CI-0024 COLOR NEGRO-BEIGE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</si>
  <si>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ADICIONALES:CI-0498 TIPO ISLA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</si>
  <si>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ADICIONALES:CI-0501 TIPO ISLA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</si>
  <si>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ADICIONALES:CI-0535 TIPO ISLA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</si>
  <si>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ADICIONALES:CI-0594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</si>
  <si>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2.40X1.80 COMPONENTES: DE 3 CAJONES CAMBS: SIN DESCRIPCION PROGRAMA: SIN DESCRIPCION ADICIONALES:CI-0778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</si>
  <si>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ADICIONALES:CI-0785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</si>
  <si>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ADICIONALES:CI-0519 TIPO ISLA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</si>
  <si>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ADICIONALES:CI-0523 TIPO ISLA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</si>
  <si>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ADICIONALES:CI-0517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</si>
  <si>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ADICIONALES:CI-0896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</si>
  <si>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ADICIONALES:CI-0901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</si>
  <si>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2.40X1.80 COMPONENTES: DE 3 CAJONES CAMBS: SIN DESCRIPCION PROGRAMA: SIN DESCRIPCION ADICIONALES:CI-0644 COLOR NEGRO-BEIGE 151101011010500001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</si>
  <si>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ADICIONALES:CI-0654 151101011010500002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</si>
  <si>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TIPO ISLA CAMBS: SIN DESCRIPCION PROGRAMA: SIN DESCRIPCION ADICIONALES:CI-0945 CONTRALORIA INTERNA)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</si>
  <si>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3 CAJONES CAMBS: SIN DESCRIPCION PROGRAMA: SIN DESCRIPCION ADICIONALES:CI-2650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</si>
  <si>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ADICIONALES:CI-0892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</si>
  <si>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ADICIONALES:CI-0478 TIPO ISLA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</si>
  <si>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COMBINADO MEDIDAS: 1.50X1.50 COMPONENTES: DE 3 CAJONES CAMBS: SIN DESCRIPCION PROGRAMA: SIN DESCRIPCION ADICIONALES:CI-0157 COMBINADO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</si>
  <si>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ADICIONALES:CI-0854 COLOR NEGRO 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</si>
  <si>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ADICIONALES:CI-0888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</si>
  <si>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ADICIONALES:CI-1053 TIPO ISLA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</si>
  <si>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ADICIONALES:CI-0974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</si>
  <si>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ADICIONALES:CI-0986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</si>
  <si>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ADICIONALES:CI-0991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</si>
  <si>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2.40X1.80 COMPONENTES: DE 3 CAJONES CAMBS: SIN DESCRIPCION PROGRAMA: SIN DESCRIPCION ADICIONALES:CI-0352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</si>
  <si>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ADICIONALES:CI-0954 (CONTRALORIA INTERNA)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</si>
  <si>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1.80X2.40 COMPONENTES: DE 3 CAJONES CAMBS: SIN DESCRIPCION PROGRAMA: SIN DESCRIPCION ADICIONALES:CI-0042 TIPO ISLA Y PORTA TECLADO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</si>
  <si>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ADICIONALES:CI-0571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</si>
  <si>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ADICIONALES:CI-0576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</si>
  <si>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ADICIONALES:CI-0574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</si>
  <si>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ADICIONALES:CI-0819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</si>
  <si>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2.40X1.80 COMPONENTES: DE 3 CAJONES CAMBS: SIN DESCRIPCION PROGRAMA: SIN DESCRIPCION ADICIONALES:CI-0690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</si>
  <si>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ADICIONALES:CI-0697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</si>
  <si>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MELAMINA MEDIDAS: 1.20X0.60 COMPONENTES: 2 CAJONES CAMBS: SIN DESCRIPCION PROGRAMA: SIN DESCRIPCION ADICIONALES:CI-0720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</si>
  <si>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ADICIONALES:CI-0705 COLOR NEGRO 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</si>
  <si>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ADICIONALES:CI-0716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</si>
  <si>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2.40X0.75 COMPONENTES: CON 4 PORTA TECLADOS CAMBS: SIN DESCRIPCION PROGRAMA: SIN DESCRIPCION ADICIONALES:CI-2549 MESA DE TRABAJO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</si>
  <si>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ADICIONALES:CI-0771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</si>
  <si>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ADICIONALES:CI-0770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</si>
  <si>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ADICIONALES:CI-0710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</si>
  <si>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ADICIONALES:CI-0737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</si>
  <si>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ADICIONALES:CI-0742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</si>
  <si>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1.50X.50 COMPONENTES: DE 3 CAJONES CAMBS: SIN DESCRIPCION PROGRAMA: SIN DESCRIPCION ADICIONALES:CI-0743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</si>
  <si>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ADICIONALES:CI-2449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</si>
  <si>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ADICIONALES:CI-0753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</si>
  <si>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3 CAJONES CAMBS: SIN DESCRIPCION PROGRAMA: SIN DESCRIPCION ADICIONALES:CI-0714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</si>
  <si>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3 CAJONES CAMBS: SIN DESCRIPCION PROGRAMA: SIN DESCRIPCION ADICIONALES:CI-0741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</si>
  <si>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1.80X2.40 COMPONENTES: DE 3 CAJONES Y PORTA TECLADO CAMBS: SIN DESCRIPCION PROGRAMA: SIN DESCRIPCION ADICIONALES:CI-0050 COMBINADO TIPO ISLA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</si>
  <si>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ADICIONALES:CI-0826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</si>
  <si>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ADICIONALES:CI-0754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</si>
  <si>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ADICIONALES:CI-0763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</si>
  <si>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ADICIONALES:CI-1005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</si>
  <si>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2.40X1.80 COMPONENTES: DE 3 CAJONES CAMBS: SIN DESCRIPCION PROGRAMA: SIN DESCRIPCION ADICIONALES:CI-0120 TIPO ISLA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</si>
  <si>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ADICIONALES:CI-0485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</si>
  <si>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1.50X1.80 COMPONENTES: DE 3 CAJONES Y PORTA TECLADO CAMBS: SIN DESCRIPCION PROGRAMA: SIN DESCRIPCION ADICIONALES:CI-0073 TIPO ISLA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</si>
  <si>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ADICIONALES:CI-0495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</si>
  <si>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1.55X1.55 COMPONENTES: 2 CAJONES CAMBS: SIN DESCRIPCION PROGRAMA: SIN DESCRIPCION ADICIONALES:CI-1192 CON MESA LATERAL 151101021010500011 </t>
    </r>
  </si>
  <si>
    <r>
      <t>MATERIAL</t>
    </r>
    <r>
      <rPr>
        <sz val="11"/>
        <color theme="1"/>
        <rFont val="Calibri"/>
        <family val="2"/>
        <scheme val="minor"/>
      </rPr>
      <t xml:space="preserve">: MELAMINA MEDIDAS: 1.60X0.70 COMPONENTES: DE 4 CAJONES CAMBS: SIN DESCRIPCION PROGRAMA: SIN DESCRIPCION ADICIONALES:CI-1194 151101021010500013 </t>
    </r>
  </si>
  <si>
    <r>
      <t>MATERIAL</t>
    </r>
    <r>
      <rPr>
        <sz val="11"/>
        <color theme="1"/>
        <rFont val="Calibri"/>
        <family val="2"/>
        <scheme val="minor"/>
      </rPr>
      <t xml:space="preserve">: MELAMINA MEDIDAS: 1.60X0.70 COMPONENTES: DE 4 CAJONES CAMBS: SIN DESCRIPCION PROGRAMA: SIN DESCRIPCION ADICIONALES:CI-2497 </t>
    </r>
  </si>
  <si>
    <r>
      <t>MATERIAL</t>
    </r>
    <r>
      <rPr>
        <sz val="11"/>
        <color theme="1"/>
        <rFont val="Calibri"/>
        <family val="2"/>
        <scheme val="minor"/>
      </rPr>
      <t xml:space="preserve">: MADERA MEDIDAS: 1.83X0.90 COMPONENTES: DE 3 CAJONES CAMBS: SIN DESCRIPCION PROGRAMA: SIN DESCRIPCION ADICIONALES:CI-1436 151101081010500001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</si>
  <si>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ADICIONALES:CI-0589 TIPO ISLA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</si>
  <si>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ADICIONALES:CI-1074 (CONTRALORIA INTERNA)COLOR NEGRO 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</si>
  <si>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1.80X1.50 COMPONENTES: DE 3 CAJONES CAMBS: SIN DESCRIPCION PROGRAMA: SIN DESCRIPCION ADICIONALES:CI-0279 COMBINADO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</si>
  <si>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1.80X2.40 COMPONENTES: DE 3 CAJONES CAMBS: SIN DESCRIPCION PROGRAMA: SIN DESCRIPCION ADICIONALES:CI-0460 TIPO ISLA COLOR NEGRO/ 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</si>
  <si>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ADICIONALES:CI-0476 TIPO ISLA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</si>
  <si>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ADICIONALES:CI-0599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</si>
  <si>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ADICIONALES:CI-0604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</si>
  <si>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ADICIONALES:CI-0642 COLOR/NEGRO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</si>
  <si>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ADICIONALES:CI-0613 COLOR NEGRO-BEIGE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</si>
  <si>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ADICIONALES:CI-0617 COLOR NEGRO-BEIGE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</si>
  <si>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2.40X1.80 COMPONENTES: DE 3 CAJONES CAMBS: SIN DESCRIPCION PROGRAMA: SIN DESCRIPCION ADICIONALES:CI-0960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</si>
  <si>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ADICIONALES:CI-0961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</si>
  <si>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ADICIONALES:CI-1843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</si>
  <si>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2.10X0.60 COMPONENTES: DE 6 CAJONES CAMBS: SIN DESCRIPCION PROGRAMA: SIN DESCRIPCION ADICIONALES:CI-1066 COLOR BEIGE/NEGRO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</si>
  <si>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NO ESPECIFICADO CAMBS: SIN DESCRIPCION PROGRAMA: SIN DESCRIPCION ADICIONALES:CI-0976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</si>
  <si>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NO ESPECIFICADO CAMBS: SIN DESCRIPCION PROGRAMA: SIN DESCRIPCION ADICIONALES:CI-0977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</si>
  <si>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ADICIONALES:CI-0628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</si>
  <si>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ADICIONALES:CI-0597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</si>
  <si>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ADICIONALES:CI-0626 COLOR NEGRO-BEIGE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</si>
  <si>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ADICIONALES:CI-0491 TIPO ISLA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</si>
  <si>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1.80X0.50 COMPONENTES: DE 3 CAJONES CAMBS: SIN DESCRIPCION PROGRAMA: SIN DESCRIPCION ADICIONALES:CI-1711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</si>
  <si>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NO ESPECIFICADO CAMBS: SIN DESCRIPCION PROGRAMA: SIN DESCRIPCION ADICIONALES:CI-0975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</si>
  <si>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ADICIONALES:CI-1008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</si>
  <si>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ADICIONALES:CI-1010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</si>
  <si>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ADICIONALES:CI-1012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</si>
  <si>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ADICIONALES:CI-0993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</si>
  <si>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1.50X0.75 COMPONENTES: 4 GAVETAS CAMBS: SIN DESCRIPCION PROGRAMA: SIN DESCRIPCION ADICIONALES:CI-0914 </t>
    </r>
  </si>
  <si>
    <r>
      <t>MATERIAL</t>
    </r>
    <r>
      <rPr>
        <sz val="11"/>
        <color theme="1"/>
        <rFont val="Calibri"/>
        <family val="2"/>
        <scheme val="minor"/>
      </rPr>
      <t xml:space="preserve">: MELAMINA MEDIDAS: 1.20X0.60 COMPONENTES: 2 CAJONES CAMBS: SIN DESCRIPCION PROGRAMA: SIN DESCRIPCION ADICIONALES:CI-0919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</si>
  <si>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ADICIONALES:CI-0598 TIPO ISLA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</si>
  <si>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ADICIONALES:CI-0621 TIPO ISLA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</si>
  <si>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3 CAJONES CAMBS: SIN DESCRIPCION PROGRAMA: SIN DESCRIPCION ADICIONALES:CI-2648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</si>
  <si>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1.80X2.40 COMPONENTES: DE 3 CAJONES CAMBS: SIN DESCRIPCION PROGRAMA: SIN DESCRIPCION ADICIONALES:CI-0578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</si>
  <si>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ADICIONALES:CI-0585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</si>
  <si>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1.80X2.40 COMPONENTES: DE 3 CAJONES CAMBS: SIN DESCRIPCION PROGRAMA: SIN DESCRIPCION ADICIONALES:CI-0094 TIPO ISLA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</si>
  <si>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ADICIONALES:CI-0817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</si>
  <si>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1.50X1.50 CAMBS: SIN DESCRIPCION PROGRAMA: SIN DESCRIPCION ADICIONALES:CI-0822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</si>
  <si>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ADICIONALES:CI-1952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</si>
  <si>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ADICIONALES:CI-0820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</si>
  <si>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ADICIONALES:CI-0815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</si>
  <si>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ADICIONALES:CI-0795 COLOR NEGRO Y 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</si>
  <si>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ADICIONALES:CI-0798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</si>
  <si>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ADICIONALES:CI-0803 COLOR NEGRO 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</si>
  <si>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ADICIONALES:CI-0957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</si>
  <si>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2600 CAMBS: SIN DESCRIPCION PROGRAMA: SIN DESCRIPCION ADICIONALES:CI-0807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</si>
  <si>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3 CAJONES CAMBS: SIN DESCRIPCION PROGRAMA: SIN DESCRIPCION ADICIONALES:CI-0805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</si>
  <si>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2.70X2.40 COMPONENTES: DE 3 CAJONES CAMBS: SIN DESCRIPCION PROGRAMA: SIN DESCRIPCION ADICIONALES:CI-0291 </t>
    </r>
  </si>
  <si>
    <r>
      <t>MATERIAL</t>
    </r>
    <r>
      <rPr>
        <sz val="11"/>
        <color theme="1"/>
        <rFont val="Calibri"/>
        <family val="2"/>
        <scheme val="minor"/>
      </rPr>
      <t xml:space="preserve">: COMBINADO MEDIDAS: 1.50X1.50 COMPONENTES: 3 COJES CAMBS: SIN DESCRIPCION PROGRAMA: SIN DESCRIPCION ADICIONALES:CI-0159 COLOR NEGRO-BEIGE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</si>
  <si>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ADICIONALES:CI-0543 TIPO ISLA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</si>
  <si>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ADICIONALES:CI-0148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</si>
  <si>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1.80X1.50 COMPONENTES: DE 3 CAJONES CAMBS: SIN DESCRIPCION PROGRAMA: SIN DESCRIPCION ADICIONALES:CI-0663 151101011010500003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</si>
  <si>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1.50X1.50 COMPONENTES: 3 CAJONES CAMBS: SIN DESCRIPCION PROGRAMA: SIN DESCRIPCION ADICIONALES:CI-2560 COMBINADO TIPO ISLA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</si>
  <si>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ADICIONALES:CI-0511 TIPO ISLA </t>
    </r>
  </si>
  <si>
    <r>
      <t>MATERIAL</t>
    </r>
    <r>
      <rPr>
        <sz val="11"/>
        <color theme="1"/>
        <rFont val="Calibri"/>
        <family val="2"/>
        <scheme val="minor"/>
      </rPr>
      <t>: MADERA Y METAL MEDIDAS: 1.50X1.50 COMPONENTES: DE 3 CAJONES CAMBS: SIN DESCRIPCION PROGRAMA: SIN DESCRIPCION ADICIONALES:CI-2206 COLOR NEGRO/BEIGE</t>
    </r>
  </si>
  <si>
    <r>
      <t>MATERIAL</t>
    </r>
    <r>
      <rPr>
        <sz val="11"/>
        <color theme="1"/>
        <rFont val="Calibri"/>
        <family val="2"/>
        <scheme val="minor"/>
      </rPr>
      <t xml:space="preserve">: COMBINADO MEDIDAS: 1.50X1.50 COMPONENTES: DE 3 CAJONES CAMBS: SIN DESCRIPCION PROGRAMA: SIN DESCRIPCION ADICIONALES:CI-0164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</si>
  <si>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ADICIONALES:CI-0285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</si>
  <si>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1.50X1.50 COMPONENTES: DE 3 CAJONES CAMBS: SIN DESCRIPCION PROGRAMA: SIN DESCRIPCION ADICIONALES:CI-0842 COLOR NEGRO/BEIGE </t>
    </r>
  </si>
  <si>
    <r>
      <t>MARCA</t>
    </r>
    <r>
      <rPr>
        <sz val="11"/>
        <color theme="1"/>
        <rFont val="Calibri"/>
        <family val="2"/>
        <scheme val="minor"/>
      </rPr>
      <t xml:space="preserve">: HERGOM CAMBS: NO ESPECIFICADO PROGRAMA: SIN DESCRIPCION ADICIONALES:C.I. 2667 MODELO RAPPAPORT; SERIE SPRING; INCLUYE ESTETOSCOPIO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</si>
  <si>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ADICIONALES:CI-0388 MARCA LITTMANN MODELO BRAND S/S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</si>
  <si>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NO ESPECIFICADO PROGRAMA: SIN DESCRIPCION ADICIONALES:CI 2660 MARCA: AMEREX; MODELO: 322.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</si>
  <si>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ADICIONALES:CI-1941 MARCA ANSUL SENTURY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</si>
  <si>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ADICIONALES:CI-932 MARCA ANSUL SENTURY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</si>
  <si>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ADICIONALES:CI-937 MARCA ANSUL SENTURY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</si>
  <si>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ADICIONALES:CI-0736 MARCA PHILADELPHIA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</si>
  <si>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ADICIONALES:CI-1948 MARCA SENTURY SERIE 8117251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</si>
  <si>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ADICIONALES:CI-2032 MARCA ANSUL SENTURY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</si>
  <si>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ADICIONALES:CI-2033 MARCA ANSUL SENTURY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</si>
  <si>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ADICIONALES:CI-936 MARCA ANSUL SENTURY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</si>
  <si>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ADICIONALES:CI-935 MARCA ANSUL SENTURY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</si>
  <si>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ADICIONALES:CI-934 MARCA ANSUL SENTURY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</si>
  <si>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ADICIONALES:CI-933 MARCA ANSUL SENTURY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</si>
  <si>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ADICIONALES:CI-940 MARCA ANSUL SENTURY </t>
    </r>
  </si>
  <si>
    <r>
      <t>CAPACIDAD</t>
    </r>
    <r>
      <rPr>
        <sz val="11"/>
        <color theme="1"/>
        <rFont val="Calibri"/>
        <family val="2"/>
        <scheme val="minor"/>
      </rPr>
      <t>: NO ESPECIFICADO CAMBS: SIN DESCRIPCION PROGRAMA: SIN DESCRIPCION ADICIONALES:CI-0942 MARCA EDEL FIRE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</si>
  <si>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ADICIONALES:CI-2319 MARCA EDEL FIRE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</si>
  <si>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ADICIONALES:CI-2320 MARCA EDEL FIRE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</si>
  <si>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ADICIONALES:CI-2321 MARCA EDEL FIRE </t>
    </r>
  </si>
  <si>
    <r>
      <t>CAPACIDAD</t>
    </r>
    <r>
      <rPr>
        <sz val="11"/>
        <color theme="1"/>
        <rFont val="Calibri"/>
        <family val="2"/>
        <scheme val="minor"/>
      </rPr>
      <t xml:space="preserve">: NO ESPECIFICADO CAMBS: SIN DESCRIPCION PROGRAMA: SIN DESCRIPCION ADICIONALES:CI- 1176 MARCA EDEL </t>
    </r>
  </si>
  <si>
    <r>
      <t>MARCA</t>
    </r>
    <r>
      <rPr>
        <sz val="11"/>
        <color theme="1"/>
        <rFont val="Calibri"/>
        <family val="2"/>
        <scheme val="minor"/>
      </rPr>
      <t>: BROTHER MODELO: FAX575E SERIE: K3W562072 ADICIONALES:No proporcionadas OBSERVACIONES: Control Interno 2819</t>
    </r>
  </si>
  <si>
    <r>
      <t>MARCA</t>
    </r>
    <r>
      <rPr>
        <sz val="11"/>
        <color theme="1"/>
        <rFont val="Calibri"/>
        <family val="2"/>
        <scheme val="minor"/>
      </rPr>
      <t>: BROTHER MODELO: FAX 275 SERIE: U56479K0K016256 CAMBS: SIN DESCRIPCION PROGRAMA: SIN DESCRIPCION ADICIONALES:CI-0004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</si>
  <si>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BROTHER MODELO: 275 SERIE: U56479K0K016115 CAMBS: SIN DESCRIPCION PROGRAMA: SIN DESCRIPCION ADICIONALES:CI-0423 (PROGRAMA PDI)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</si>
  <si>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BROTHER MODELO: 275 SERIE: U56479KOKO16507 CAMBS: SIN DESCRIPCION PROGRAMA: SIN DESCRIPCION ADICIONALES:CI-0422 (PROGRAMA PDIM)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</si>
  <si>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BROTHER MODELO: 255 SERIE: U56478F1K069969 CAMBS: SIN DESCRIPCION PROGRAMA: SIN DESCRIPCION ADICIONALES:CI-1177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</si>
  <si>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ADICIONALES:CI-1937 MARCA ACROS COLOR BEIGE S/VRP3003949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</si>
  <si>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ADICIONALES:CI-0970 MARCA FREEZER 0.49X0.55X0.82 COLOR CAFE </t>
    </r>
  </si>
  <si>
    <r>
      <t>MARCA</t>
    </r>
    <r>
      <rPr>
        <sz val="11"/>
        <color theme="1"/>
        <rFont val="Calibri"/>
        <family val="2"/>
        <scheme val="minor"/>
      </rPr>
      <t xml:space="preserve">: OLYMPUS MODELO: VN-1800 SERIE: 208688YMP CAMBS: SIN DESCRIPCION PROGRAMA: SIN DESCRIPCION ADICIONALES:CI-0192 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</si>
  <si>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CFG35 SERIE: 1279448- CAMBS: SIN DESCRIPCION PROGRAMA: SIN DESCRIPCION ADICIONALES:CI-2170 </t>
    </r>
  </si>
  <si>
    <r>
      <t>MARCA</t>
    </r>
    <r>
      <rPr>
        <sz val="11"/>
        <color theme="1"/>
        <rFont val="Calibri"/>
        <family val="2"/>
        <scheme val="minor"/>
      </rPr>
      <t xml:space="preserve">: PEGASO MEDIDAS: 16" X 14" CAMBS: SIN DESCRIPCION PROGRAMA: SIN DESCRIPCION ADICIONALES:CI-1037 </t>
    </r>
  </si>
  <si>
    <r>
      <t>MARCA</t>
    </r>
    <r>
      <rPr>
        <sz val="11"/>
        <color theme="1"/>
        <rFont val="Calibri"/>
        <family val="2"/>
        <scheme val="minor"/>
      </rPr>
      <t xml:space="preserve">: PEGASO MEDIDAS: 14 CAMBS: NO ESPECIFICADO PROGRAMA: SIN DESCRIPCION ADICIONALES:C.I. 2661 MODELO: 21412 </t>
    </r>
  </si>
  <si>
    <r>
      <t>MARCA</t>
    </r>
    <r>
      <rPr>
        <sz val="11"/>
        <color theme="1"/>
        <rFont val="Calibri"/>
        <family val="2"/>
        <scheme val="minor"/>
      </rPr>
      <t xml:space="preserve">: INGENTO MEDIDAS: NO ESPECIFICADO CAMBS: SIN DESCRIPCION PROGRAMA: SIN DESCRIPCION ADICIONALES:CI-2476 MODELO RIHAN 151101061020700001 </t>
    </r>
  </si>
  <si>
    <r>
      <t>MARCA</t>
    </r>
    <r>
      <rPr>
        <sz val="11"/>
        <color theme="1"/>
        <rFont val="Calibri"/>
        <family val="2"/>
        <scheme val="minor"/>
      </rPr>
      <t xml:space="preserve">: GBC MEDIDAS: .30X.30 CAMBS: SIN DESCRIPCION PROGRAMA: SIN DESCRIPCION ADICIONALES:CI-2385 MODELO CLASIC CUT CL 300 </t>
    </r>
  </si>
  <si>
    <r>
      <t>MARCA</t>
    </r>
    <r>
      <rPr>
        <sz val="11"/>
        <color theme="1"/>
        <rFont val="Calibri"/>
        <family val="2"/>
        <scheme val="minor"/>
      </rPr>
      <t>: PEGASO MEDIDAS: 16X14.5 CAMBS: SIN DESCRIPCION PROGRAMA: SIN DESCRIPCION ADICIONALES:CI-2383 MODELO 21614</t>
    </r>
  </si>
  <si>
    <r>
      <t>MARCA</t>
    </r>
    <r>
      <rPr>
        <sz val="11"/>
        <color theme="1"/>
        <rFont val="Calibri"/>
        <family val="2"/>
        <scheme val="minor"/>
      </rPr>
      <t xml:space="preserve">: SHARP MODELO: R-428JKF CAMBS: SIN DESCRIPCION PROGRAMA: SIN DESCRIPCION ADICIONALES:CI-2548 SERIE 429566 </t>
    </r>
  </si>
  <si>
    <r>
      <t>MARCA</t>
    </r>
    <r>
      <rPr>
        <sz val="11"/>
        <color theme="1"/>
        <rFont val="Calibri"/>
        <family val="2"/>
        <scheme val="minor"/>
      </rPr>
      <t>: CISCO MODELO: CATALYST SERIE: FAB0440U2GL COMPONENTES: NO ESPECIFICADO CAMBS: SIN DESCRIPCION PROGRAMA: SIN DESCRIPCION ADICIONALES:CI-0926, 24 PUERGOS SWITCH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</si>
  <si>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CISCO MODELO: CATALYST SERIE: FAB0436N0UX COMPONENTES: NO ESPECIFICADO CAMBS: SIN DESCRIPCION PROGRAMA: SIN DESCRIPCION ADICIONALES:CI-0924, 24 PUERTOS SWITCH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</si>
  <si>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3 COM MODELO: 3C16793 SERIE: 03001LW1G4E9206684 COMPONENTES: NO ESPECIFICADO CAMBS: SIN DESCRIPCION PROGRAMA: SIN DESCRIPCION ADICIONALES:CI-0955 </t>
    </r>
  </si>
  <si>
    <r>
      <t>MARCA</t>
    </r>
    <r>
      <rPr>
        <sz val="11"/>
        <color theme="1"/>
        <rFont val="Calibri"/>
        <family val="2"/>
        <scheme val="minor"/>
      </rPr>
      <t>: CISCO MODELO: CATALYST SERIE: FAB0538V4W8 COMPONENTES: NO ESPECIFICADO CAMBS: SIN DESCRIPCION PROGRAMA: SIN DESCRIPCION ADICIONALES:CI-0923, 12 PUERTOS Y SWITCH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</si>
  <si>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CENTRE COM MODELO: AT-3012SL SERIE: F0AV7273A COMPONENTES: NO ESPECIFICADO CAMBS: SIN DESCRIPCION PROGRAMA: SIN DESCRIPCION ADICIONALES:CI-0355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</si>
  <si>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LASER JET P2035 SERIE: CNB9J62488 VELOCIDAD: NO ESPECIFICADO CAMBS: SIN DESCRIPCION PROGRAMA: SIN DESCRIPCION ADICIONALES:C.I. 1775 </t>
    </r>
  </si>
  <si>
    <r>
      <t>MARCA</t>
    </r>
    <r>
      <rPr>
        <sz val="11"/>
        <color theme="1"/>
        <rFont val="Calibri"/>
        <family val="2"/>
        <scheme val="minor"/>
      </rPr>
      <t xml:space="preserve">: HP MODELO: LASER JET C1525NW SERIE: CNBF106303 VELOCIDAD: NO ESPECIFICADO CAMBS: SIN DESCRIPCION PROGRAMA: SIN DESCRIPCION ADICIONALES:C. I. 1770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</si>
  <si>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Q5401A SERIE: NO ESPECIFICADO VELOCIDAD: NO ESPECIFICADO CAMBS: SIN DESCRIPCION PROGRAMA: SIN DESCRIPCION ADICIONALES:CI-0987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</si>
  <si>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2025DN/CB495A SERIE: BRBRJ02047 VELOCIDAD: NO ESPECIFICADO CAMBS: SIN DESCRIPCION PROGRAMA: SIN DESCRIPCION ADICIONALES:CI-1563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</si>
  <si>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P4015N/CB509A SERIE: CNDY198263 VELOCIDAD: NO ESPECIFICADO CAMBS: SIN DESCRIPCION PROGRAMA: SIN DESCRIPCION ADICIONALES:CI-1554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</si>
  <si>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LASER JET 4250N SERIE: CNDXD00690 VELOCIDAD: NO ESPECIFICADO CAMBS: SIN DESCRIPCION PROGRAMA: SIN DESCRIPCION ADICIONALES:CI-1245, IMPRESORA DE RED BLANCO Y NEGRO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</si>
  <si>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LASER JET MODELO: CE278A SERIE: VNB3B10685 VELOCIDAD: NO ESPECIFICADO CAMBS: SIN DESCRIPCION PROGRAMA: SIN DESCRIPCION ADICIONALES:C.I. 1710.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</si>
  <si>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LASER JET MODELO: CE278A SERIE: VNB3G07792 VELOCIDAD: NO ESPECIFICADO CAMBS: SIN DESCRIPCION PROGRAMA: SIN DESCRIPCION ADICIONALES:C.I. 1756.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</si>
  <si>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CE957A SERIE: CNBH411605 VELOCIDAD: NO ESPECIFICADO CAMBS: NO ESPECIFICADO PROGRAMA: NO ESPECIFICADO ADICIONALES:C.I. 2595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</si>
  <si>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LASER JET COLO CP 2025 (CB495A) SERIE: CNG358693 VELOCIDAD: NO ESPECIFICADO CAMBS: SIN DESCRIPCION PROGRAMA: SIN DESCRIPCION ADICIONALES:C.I. 1782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</si>
  <si>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COLOR LASER JET CP2025 SERIE: BRBRJ02411 VELOCIDAD: NO ESPECIFICADO CAMBS: SIN DESCRIPCION PROGRAMA: SIN DESCRIPCION ADICIONALES:CI-1591, IMPRESORA DE RED A COLOR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</si>
  <si>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LASER JET COLOR 3000 SERIE: CNRBL04354 VELOCIDAD: NO ESPECIFICADO CAMBS: SIN DESCRIPCION PROGRAMA: SIN DESCRIPCION ADICIONALES:CI-1469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</si>
  <si>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LASER JET CP2025 SERIE: CNGSC11011 VELOCIDAD: NO ESPECIFICADO CAMBS: SIN DESCRIPCION PROGRAMA: SIN DESCRIPCION ADICIONALES:C.I. 1761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</si>
  <si>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CP2025N/CB495A SERIE: BRBRJ01980 VELOCIDAD: NO ESPECIFICADO CAMBS: SIN DESCRIPCION PROGRAMA: SIN DESCRIPCION ADICIONALES:CI-1555 </t>
    </r>
  </si>
  <si>
    <r>
      <t>MARCA</t>
    </r>
    <r>
      <rPr>
        <sz val="11"/>
        <color theme="1"/>
        <rFont val="Calibri"/>
        <family val="2"/>
        <scheme val="minor"/>
      </rPr>
      <t>: HEWLETT PACKARD LASER JET MODELO: P1606DN SERIE: VNB3G03069 VELOCIDAD: NO ESPECIFICADO CAMBS: SIN DESCRIPCION PROGRAMA: SIN DESCRIPCION ADICIONALES:C.I. 1709 DONADO AL PDR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</si>
  <si>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LASER JET MODELO: P1606DN SERIE: VNB3B10440 VELOCIDAD: NO ESPECIFICADO CAMBS: SIN DESCRIPCION PROGRAMA: SIN DESCRIPCION ADICIONALES:C.I. 1711.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</si>
  <si>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LASER JET MODELO: P1606DN SERIE: VNB3B10678 VELOCIDAD: NO ESPECIFICADO CAMBS: SIN DESCRIPCION PROGRAMA: SIN DESCRIPCION ADICIONALES:C.I. 1714.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</si>
  <si>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LASER JET MODELO: P1606DN SERIE: VNB3B12487 VELOCIDAD: NO ESPECIFICADO CAMBS: SIN DESCRIPCION PROGRAMA: SIN DESCRIPCION ADICIONALES:C.I. 1715.DONADO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</si>
  <si>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LASER JET MODELO: CE278A SERIE: VNB3G03078 VELOCIDAD: NO ESPECIFICADO CAMBS: SIN DESCRIPCION PROGRAMA: SIN DESCRIPCION ADICIONALES:C.I. 1716.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</si>
  <si>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LASER JET MODELO: P1606DN SERIE: VNB3G03074 VELOCIDAD: NO ESPECIFICADO CAMBS: SIN DESCRIPCION PROGRAMA: SIN DESCRIPCION ADICIONALES:C.I. 1717.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</si>
  <si>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BOISB-1101-00 SERIE: CNBCD8W1GW VELOCIDAD: NO ESPECIFICADO CAMBS: NO ESPECIFICADO PROGRAMA: NO ESPECIFICADO ADICIONALES:C.I. 2674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</si>
  <si>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LASER JET 1020 SERIE: CNB0011587 VELOCIDAD: NO ESPECIFICADO CAMBS: SIN DESCRIPCION PROGRAMA: SIN DESCRIPCION ADICIONALES:CI-1468 </t>
    </r>
  </si>
  <si>
    <r>
      <t>MARCA</t>
    </r>
    <r>
      <rPr>
        <sz val="11"/>
        <color theme="1"/>
        <rFont val="Calibri"/>
        <family val="2"/>
        <scheme val="minor"/>
      </rPr>
      <t>: HEWLETT PACKARD MODELO: 4250 SERIE: CNRXC83146 VELOCIDAD: NO ESPECIFICADO CAMBS: SIN DESCRIPCION PROGRAMA: SIN DESCRIPCION ADICIONALES:CI-0457</t>
    </r>
  </si>
  <si>
    <r>
      <t>MARCA</t>
    </r>
    <r>
      <rPr>
        <sz val="11"/>
        <color theme="1"/>
        <rFont val="Calibri"/>
        <family val="2"/>
        <scheme val="minor"/>
      </rPr>
      <t>: HEWLETT PACKARD MODELO: LASERJET SERIE: JPCCH380PR ADICIONALES:No proporcionadas OBSERVACIONES: Control Interno 2843</t>
    </r>
  </si>
  <si>
    <r>
      <t>MARCA</t>
    </r>
    <r>
      <rPr>
        <sz val="11"/>
        <color theme="1"/>
        <rFont val="Calibri"/>
        <family val="2"/>
        <scheme val="minor"/>
      </rPr>
      <t>: Hewlett-Packard MODELO: PRO 400 SERIE: CNDF284029 ADICIONALES:No proporcionadas OBSERVACIONES: Control Interno 2817</t>
    </r>
  </si>
  <si>
    <r>
      <t>MARCA</t>
    </r>
    <r>
      <rPr>
        <sz val="11"/>
        <color theme="1"/>
        <rFont val="Calibri"/>
        <family val="2"/>
        <scheme val="minor"/>
      </rPr>
      <t>: Hewlett-Packard MODELO: PRO 400 SERIE: CNDF284060 ADICIONALES:No proporcionadas OBSERVACIONES: Control Interno 2818</t>
    </r>
  </si>
  <si>
    <r>
      <t>MARCA</t>
    </r>
    <r>
      <rPr>
        <sz val="11"/>
        <color theme="1"/>
        <rFont val="Calibri"/>
        <family val="2"/>
        <scheme val="minor"/>
      </rPr>
      <t>: HEWLETT PACKARD MODELO: C3916A SERIE: JPKG014741 VELOCIDAD: NO ESPECIFICADO CAMBS: SIN DESCRIPCION PROGRAMA: SIN DESCRIPCION ADICIONALES:CI-0409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</si>
  <si>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C3916A SERIE: JPKH019049 VELOCIDAD: NO ESPECIFICADO CAMBS: SIN DESCRIPCION PROGRAMA: SIN DESCRIPCION ADICIONALES:CI-0033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</si>
  <si>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LASER JET CP2025 COLOR SERIE: CNGS311644 VELOCIDAD: NO ESPECIFICADO CAMBS: SIN DESCRIPCION PROGRAMA: SIN DESCRIPCION ADICIONALES:CI-1628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</si>
  <si>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LASER JET CP2025 SERIE: CNGS311788 VELOCIDAD: NO ESPECIFICADO CAMBS: SIN DESCRIPCION PROGRAMA: SIN DESCRIPCION ADICIONALES:CI-1629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</si>
  <si>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C7044A SERIE: USCB410235 VELOCIDAD: NO ESPECIFICADO CAMBS: SIN DESCRIPCION PROGRAMA: SIN DESCRIPCION ADICIONALES:CI-0211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</si>
  <si>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EPSON MODELO: FX890 SERIE: E8BY364806 VELOCIDAD: NO ESPECIFICADO CAMBS: SIN DESCRIPCION PROGRAMA: SIN DESCRIPCION ADICIONALES:CI-1529 MATRIZ DE PUNTO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</si>
  <si>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2025DN/CB495A SERIE: BRBRJ02308 VELOCIDAD: NO ESPECIFICADO CAMBS: SIN DESCRIPCION PROGRAMA: SIN DESCRIPCION ADICIONALES:CI-1560 </t>
    </r>
  </si>
  <si>
    <r>
      <t>MARCA</t>
    </r>
    <r>
      <rPr>
        <sz val="11"/>
        <color theme="1"/>
        <rFont val="Calibri"/>
        <family val="2"/>
        <scheme val="minor"/>
      </rPr>
      <t xml:space="preserve">: HP LASER MODELO: CP1525NW SERIE: CNBF107927 VELOCIDAD: NO ESPECIFICADO CAMBS: SIN DESCRIPCION PROGRAMA: SIN DESCRIPCION ADICIONALES:C. I. 1771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</si>
  <si>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BOISB-0502-00 SERIE: CNRXC34466 VELOCIDAD: NO ESPECIFICADO CAMBS: NO ESPECIFICADO PROGRAMA: NO ESPECIFICADO ADICIONALES:C.I. 2675 </t>
    </r>
  </si>
  <si>
    <r>
      <t>MARCA</t>
    </r>
    <r>
      <rPr>
        <sz val="11"/>
        <color theme="1"/>
        <rFont val="Calibri"/>
        <family val="2"/>
        <scheme val="minor"/>
      </rPr>
      <t>: NO ESPECIFICADA MODELO: NO ESPECIFICADO SERIE: NO ESPECIFICADA C.I.: 0015 ADICIONALES: OBSERVACIONES: LAMPARA MEDIDAS 1:50 POR 0.33;</t>
    </r>
  </si>
  <si>
    <r>
      <t>MATERIAL</t>
    </r>
    <r>
      <rPr>
        <sz val="11"/>
        <color theme="1"/>
        <rFont val="Calibri"/>
        <family val="2"/>
        <scheme val="minor"/>
      </rPr>
      <t xml:space="preserve">: MADERA MEDIDAS: 1.83X0.50X1.48 COMPONENTES: DE 4 PUERTAS 2 ENTREPAÑOS 2 CAJONES CAMBS: SIN DESCRIPCION PROGRAMA: SIN DESCRIPCION ADICIONALES:CI-0004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</si>
  <si>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0.89X0.41X0.40 COMPONENTES: DE 1 PUERTA CAMBS: SIN DESCRIPCION PROGRAMA: SIN DESCRIPCION ADICIONALES:CI-0059 COMBINADO </t>
    </r>
  </si>
  <si>
    <r>
      <t>MATERIAL</t>
    </r>
    <r>
      <rPr>
        <sz val="11"/>
        <color theme="1"/>
        <rFont val="Calibri"/>
        <family val="2"/>
        <scheme val="minor"/>
      </rPr>
      <t xml:space="preserve">: COMBINADO MEDIDAS: 0.59 X 0.41 X 0.40 COMPONENTES: 1 PUERTA CAMBS: SIN DESCRIPCION PROGRAMA: SIN DESCRIPCION ADICIONALES:CI-0023 NEGRO-BEIGE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</si>
  <si>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0.70X0.20X0.25 COMPONENTES: NO ESPECIFICADO CAMBS: SIN DESCRIPCION PROGRAMA: SIN DESCRIPCION ADICIONALES:CI-1749 COMBINADO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</si>
  <si>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0.90X0.46 COMPONENTES: NO ESPECIFICADO CAMBS: SIN DESCRIPCION PROGRAMA: SIN DESCRIPCION ADICIONALES:CI-1935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</si>
  <si>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0.59X0.41X0.38 COMPONENTES: DE 1 PUERTA CAMBS: SIN DESCRIPCION PROGRAMA: SIN DESCRIPCION ADICIONALES:CI-0294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</si>
  <si>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0.89X0.41X0.40 COMPONENTES: DE 1 PUERTA CAMBS: SIN DESCRIPCION PROGRAMA: SIN DESCRIPCION ADICIONALES:CI-0782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</si>
  <si>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0.59X0.41X0.40 COMPONENTES: DE 1 PUERTA CAMBS: SIN DESCRIPCION PROGRAMA: SIN DESCRIPCION ADICIONALES:CI-0783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</si>
  <si>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0.59X0.41X0.39 COMPONENTES: DE 1 PUERTA CAMBS: SIN DESCRIPCION PROGRAMA: SIN DESCRIPCION ADICIONALES:CI-0648 151101011010850001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</si>
  <si>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0.59X0.41X0.39 COMPONENTES: DE 1 PUERTA CAMBS: SIN DESCRIPCION PROGRAMA: SIN DESCRIPCION ADICIONALES:CI-0649 151101011010850002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</si>
  <si>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0.60X0.40X0.91 COMPONENTES: DE 1 ENTREPAï¿½O CAMBS: SIN DESCRIPCION PROGRAMA: SIN DESCRIPCION ADICIONALES:CI-0247 COLOR NEGRO BEIGE (SALA DE JUNTAS 5 )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</si>
  <si>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0.59X0.41 COMPONENTES: DE 1 PUERTA CAMBS: SIN DESCRIPCION PROGRAMA: SIN DESCRIPCION ADICIONALES:CI-0357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</si>
  <si>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0.89X0.91X0.40 COMPONENTES: 1 PUERTA CAMBS: SIN DESCRIPCION PROGRAMA: SIN DESCRIPCION ADICIONALES:CI-0101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</si>
  <si>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0.89X0.91X0.40 COMPONENTES: 1 PUERTA CAMBS: SIN DESCRIPCION PROGRAMA: SIN DESCRIPCION ADICIONALES:CI-0102 COMBINADO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</si>
  <si>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0.89X0.41X0.40 COMPONENTES: DE 1 PUERTA CAMBS: SIN DESCRIPCION PROGRAMA: SIN DESCRIPCION ADICIONALES:CI-0049 COMBINADO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</si>
  <si>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0.89X0.38 COMPONENTES: 1 PUERTA CAMBS: SIN DESCRIPCION PROGRAMA: SIN DESCRIPCION ADICIONALES:CI-0117 COMBINADO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</si>
  <si>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0.89X0.38 COMPONENTES: 1 PUERTA 1 ENTREPAÑO CAMBS: SIN DESCRIPCION PROGRAMA: SIN DESCRIPCION ADICIONALES:CI-0127 1 PUERTA 1 ENTREPAÑO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</si>
  <si>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1.05X1.20 COMPONENTES: NO ESPECIFICADO CAMBS: SIN DESCRIPCION PROGRAMA: SIN DESCRIPCION ADICIONALES:CI-1892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</si>
  <si>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0.88X0.41X0.46 COMPONENTES: DE 1 CAJON CAMBS: SIN DESCRIPCION PROGRAMA: SIN DESCRIPCION ADICIONALES:CI-0678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</si>
  <si>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0.88X0.41X0.46 COMPONENTES: DE 1 CAJON CAMBS: SIN DESCRIPCION PROGRAMA: SIN DESCRIPCION ADICIONALES:CI-0679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</si>
  <si>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1.49X0.41X0.41 COMPONENTES: DE 2 PUERTAS CAMBS: SIN DESCRIPCION PROGRAMA: SIN DESCRIPCION ADICIONALES:CI-0462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</si>
  <si>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1.12X0.45 COMPONENTES: NO ESPECIFICADO CAMBS: SIN DESCRIPCION PROGRAMA: SIN DESCRIPCION ADICIONALES:CI-1968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</si>
  <si>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1.12X0.45 COMPONENTES: NO ESPECIFICADO CAMBS: SIN DESCRIPCION PROGRAMA: SIN DESCRIPCION ADICIONALES:CI-1969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</si>
  <si>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0.90X0.42X0.42 COMPONENTES: DE 1 PUERTA 1 ENTREPAÑO CAMBS: SIN DESCRIPCION PROGRAMA: SIN DESCRIPCION ADICIONALES:CI-0694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</si>
  <si>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0.60X0.42X0.42 COMPONENTES: DE 1 PUERTA 1 ENTREPAÑO CAMBS: SIN DESCRIPCION PROGRAMA: SIN DESCRIPCION ADICIONALES:CI-0695 </t>
    </r>
  </si>
  <si>
    <r>
      <t>MATERIAL</t>
    </r>
    <r>
      <rPr>
        <sz val="11"/>
        <color theme="1"/>
        <rFont val="Calibri"/>
        <family val="2"/>
        <scheme val="minor"/>
      </rPr>
      <t>: NO ESPECIFICADO MEDIDAS: 2.40X0.75 COMPONENTES: DE 6 ENTREPAÑOS CAMBS: SIN DESCRIPCION PROGRAMA: SIN DESCRIPCION ADICIONALES:CI-2550 COLOR NEGRO/BEIGE T/REP. -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</si>
  <si>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2.40X0.75 COMPONENTES: DE 6 ENTREPAÑOS CAMBS: SIN DESCRIPCION PROGRAMA: SIN DESCRIPCION ADICIONALES:CI-2551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</si>
  <si>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1.12X0.45 COMPONENTES: NO ESPECIFICADO CAMBS: SIN DESCRIPCION PROGRAMA: SIN DESCRIPCION ADICIONALES:CI-2390 </t>
    </r>
  </si>
  <si>
    <r>
      <t>MATERIAL</t>
    </r>
    <r>
      <rPr>
        <sz val="11"/>
        <color theme="1"/>
        <rFont val="Calibri"/>
        <family val="2"/>
        <scheme val="minor"/>
      </rPr>
      <t xml:space="preserve">: COMBINADO MEDIDAS: 0.89 X 0.41 X 0.40 COMPONENTES: 1 PUERTA CAMBS: SIN DESCRIPCION PROGRAMA: SIN DESCRIPCION ADICIONALES:CI-0022 NEGRO-BEIGE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</si>
  <si>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MELAMINA MEDIDAS: 1.21X0.40X2.10 COMPONENTES: NO ESPECIFICADO CAMBS: SIN DESCRIPCION PROGRAMA: SIN DESCRIPCION ADICIONALES:CI-1065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</si>
  <si>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1.20X1.26 COMPONENTES: DE 2 ENTREPAÑOS CAMBS: SIN DESCRIPCION PROGRAMA: SIN DESCRIPCION ADICIONALES:CI-1867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</si>
  <si>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1.50X1.22X0.30 COMPONENTES: 2 ENTREPAÑOS CAMBS: SIN DESCRIPCION PROGRAMA: SIN DESCRIPCION ADICIONALES:CI-1923 COMBINADO </t>
    </r>
  </si>
  <si>
    <r>
      <t>MATERIAL</t>
    </r>
    <r>
      <rPr>
        <sz val="11"/>
        <color theme="1"/>
        <rFont val="Calibri"/>
        <family val="2"/>
        <scheme val="minor"/>
      </rPr>
      <t xml:space="preserve">: MADERA MEDIDAS: 0.80X0.82X0.30 COMPONENTES: DE 2 ENTREPAÑOS 2 PUERTAS CAMBS: SIN DESCRIPCION PROGRAMA: SIN DESCRIPCION ADICIONALES:CI-0651 151101011010850003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</si>
  <si>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0.89X0.42X0.42 COMPONENTES: DE 1 PUERTA CAMBS: SIN DESCRIPCION PROGRAMA: SIN DESCRIPCION ADICIONALES:CI-0834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</si>
  <si>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0.90X0.46 COMPONENTES: NO ESPECIFICADO CAMBS: SIN DESCRIPCION PROGRAMA: SIN DESCRIPCION ADICIONALES:CI-1925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</si>
  <si>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0.90X0.46 COMPONENTES: NO ESPECIFICADO CAMBS: SIN DESCRIPCION PROGRAMA: SIN DESCRIPCION ADICIONALES:CI-1926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</si>
  <si>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0.90X0.46 COMPONENTES: NO ESPECIFICADO CAMBS: SIN DESCRIPCION PROGRAMA: SIN DESCRIPCION ADICIONALES:CI-1929 COLOR NEGRO </t>
    </r>
  </si>
  <si>
    <r>
      <t>MATERIAL</t>
    </r>
    <r>
      <rPr>
        <sz val="11"/>
        <color theme="1"/>
        <rFont val="Calibri"/>
        <family val="2"/>
        <scheme val="minor"/>
      </rPr>
      <t>: METAL MEDIDAS: 0.90X0.46 COMPONENTES: NO ESPECIFICADO CAMBS: SIN DESCRIPCION PROGRAMA: SIN DESCRIPCION ADICIONALES:CI-1930 COLOR NEGRO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</si>
  <si>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0.90X0.46 COMPONENTES: NO ESPECIFICADO CAMBS: SIN DESCRIPCION PROGRAMA: SIN DESCRIPCION ADICIONALES:CI-1927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</si>
  <si>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0.90X0.46 COMPONENTES: NO ESPECIFICADO CAMBS: SIN DESCRIPCION PROGRAMA: SIN DESCRIPCION ADICIONALES:CI-1928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</si>
  <si>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1.25X1.22X0.30 COMPONENTES: DE 2 ENTREPAÑOS CAMBS: SIN DESCRIPCION PROGRAMA: SIN DESCRIPCION ADICIONALES:CI-1801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</si>
  <si>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0.89X0.91X0.40 COMPONENTES: DE 1 PUERTA CAMBS: SIN DESCRIPCION PROGRAMA: SIN DESCRIPCION ADICIONALES:CI-0966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</si>
  <si>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0.59X0.91X0.40 COMPONENTES: DE 1 PUERTA CAMBS: SIN DESCRIPCION PROGRAMA: SIN DESCRIPCION ADICIONALES:CI-0967 </t>
    </r>
  </si>
  <si>
    <r>
      <t>MATERIAL</t>
    </r>
    <r>
      <rPr>
        <sz val="11"/>
        <color theme="1"/>
        <rFont val="Calibri"/>
        <family val="2"/>
        <scheme val="minor"/>
      </rPr>
      <t xml:space="preserve">: MELAMINA MEDIDAS: 1.20X0.40X2.10 COMPONENTES: NO ESPECIFICADO CAMBS: SIN DESCRIPCION PROGRAMA: SIN DESCRIPCION ADICIONALES:CI-1062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</si>
  <si>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MELAMINA MEDIDAS: 1.20X0.40X2.10 COMPONENTES: NO ESPECIFICADO CAMBS: SIN DESCRIPCION PROGRAMA: SIN DESCRIPCION ADICIONALES:CI-1063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</si>
  <si>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MELAMINA MEDIDAS: 1.20X0.42X2.10 COMPONENTES: NO ESPECIFICADO CAMBS: SIN DESCRIPCION PROGRAMA: SIN DESCRIPCION ADICIONALES:CI-1064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</si>
  <si>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1.11X0.42X0.41 COMPONENTES: NO ESPECIFICADO CAMBS: SIN DESCRIPCION PROGRAMA: SIN DESCRIPCION ADICIONALES:CI-1908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</si>
  <si>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0.89XS0.41 COMPONENTES: DE 1 PUERTA CAMBS: SIN DESCRIPCION PROGRAMA: SIN DESCRIPCION ADICIONALES:CI-0356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</si>
  <si>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1.20X1.26 COMPONENTES: NO ESPECIFICADO CAMBS: SIN DESCRIPCION PROGRAMA: SIN DESCRIPCION ADICIONALES:CI-1884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</si>
  <si>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0.89X0.41X0.40 COMPONENTES: DE 1 PUERTA CAMBS: SIN DESCRIPCION PROGRAMA: SIN DESCRIPCION ADICIONALES:CI-0950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</si>
  <si>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0.89X0.41X0.40 COMPONENTES: DE 1 PUERTA CAMBS: SIN DESCRIPCION PROGRAMA: SIN DESCRIPCION ADICIONALES:CI-0450 SIN OBSERVACIONES </t>
    </r>
  </si>
  <si>
    <r>
      <t>MATERIAL</t>
    </r>
    <r>
      <rPr>
        <sz val="11"/>
        <color theme="1"/>
        <rFont val="Calibri"/>
        <family val="2"/>
        <scheme val="minor"/>
      </rPr>
      <t>: NO ESPECIFICADO MEDIDAS: 0.89X0.41X0.40 COMPONENTES: DE 1 PUERTA CAMBS: SIN DESCRIPCION PROGRAMA: SIN DESCRIPCION ADICIONALES:CI-0451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</si>
  <si>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0.42X1.11X0.41 COMPONENTES: NO ESPECIFICADO CAMBS: SIN DESCRIPCION PROGRAMA: SIN DESCRIPCION ADICIONALES:CI-1913 </t>
    </r>
  </si>
  <si>
    <r>
      <t>MATERIAL</t>
    </r>
    <r>
      <rPr>
        <sz val="11"/>
        <color theme="1"/>
        <rFont val="Calibri"/>
        <family val="2"/>
        <scheme val="minor"/>
      </rPr>
      <t xml:space="preserve">: MADERA MEDIDAS: 0.91X0.50X1.48 CAMBS: SIN DESCRIPCION PROGRAMA: SIN DESCRIPCION ADICIONALES:CI-0005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</si>
  <si>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0.85X0.50X1.60 CAMBS: SIN DESCRIPCION PROGRAMA: SIN DESCRIPCION ADICIONALES:CI-1222 DE 2 PUERTAS 3 ENTREPAÑOS 151101021010900001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</si>
  <si>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0.38X1.80 CAMBS: SIN DESCRIPCION PROGRAMA: SIN DESCRIPCION ADICIONALES:CI-0921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</si>
  <si>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1.80X0.38 CAMBS: SIN DESCRIPCION PROGRAMA: SIN DESCRIPCION ADICIONALES:CI-0923 DE 2 PUERTAS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</si>
  <si>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1.80X0.38 CAMBS: SIN DESCRIPCION PROGRAMA: SIN DESCRIPCION ADICIONALES:CI-0924 DE 2 PUERTAS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</si>
  <si>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1.80X0.38 CAMBS: SIN DESCRIPCION PROGRAMA: SIN DESCRIPCION ADICIONALES:CI-0925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</si>
  <si>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1.80X0.38 CAMBS: SIN DESCRIPCION PROGRAMA: SIN DESCRIPCION ADICIONALES:CI-0926 DE 2 PUERTAS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</si>
  <si>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1.80X0.38 CAMBS: SIN DESCRIPCION PROGRAMA: SIN DESCRIPCION ADICIONALES:CI-0927 DE 2 PUERTAS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</si>
  <si>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1.80X0.38 CAMBS: SIN DESCRIPCION PROGRAMA: SIN DESCRIPCION ADICIONALES:CI-0928 DE 2 PUERTAS COLOR NEGRO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</si>
  <si>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0.58X1.80 CAMBS: SIN DESCRIPCION PROGRAMA: SIN DESCRIPCION ADICIONALES:CI-0922 COLOR NEGRO </t>
    </r>
  </si>
  <si>
    <r>
      <t>MARCA</t>
    </r>
    <r>
      <rPr>
        <sz val="11"/>
        <color theme="1"/>
        <rFont val="Calibri"/>
        <family val="2"/>
        <scheme val="minor"/>
      </rPr>
      <t xml:space="preserve">: OLYMPIA MODELO: COMFORTYPE SERIE: 0449157 TIPO: ELECTRICA CAMBS: SIN DESCRIPCION PROGRAMA: SIN DESCRIPCION ADICIONALES:CI-1791 </t>
    </r>
  </si>
  <si>
    <r>
      <t>MARCA</t>
    </r>
    <r>
      <rPr>
        <sz val="11"/>
        <color theme="1"/>
        <rFont val="Calibri"/>
        <family val="2"/>
        <scheme val="minor"/>
      </rPr>
      <t xml:space="preserve">: OLYMPIA MODELO: COMFORTYPE SERIE: 81-0306377 TIPO: ELECTRICA CAMBS: SIN DESCRIPCION PROGRAMA: SIN DESCRIPCION ADICIONALES:CI-0956 </t>
    </r>
  </si>
  <si>
    <r>
      <t>MARCA</t>
    </r>
    <r>
      <rPr>
        <sz val="11"/>
        <color theme="1"/>
        <rFont val="Calibri"/>
        <family val="2"/>
        <scheme val="minor"/>
      </rPr>
      <t>: OLIVETTI MODELO: ET2450 SERIE: 1041257 TIPO: ELECTRICA CAMBS: SIN DESCRIPCION PROGRAMA: SIN DESCRIPCION ADICIONALES:CI-0971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</si>
  <si>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1.20X0.60X0.46 CAMBS: SIN DESCRIPCION PROGRAMA: SIN DESCRIPCION ADICIONALES:CI-0002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</si>
  <si>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3.40X1.60 CAMBS: SIN DESCRIPCION PROGRAMA: SIN DESCRIPCION ADICIONALES:CI-0078 COLOR MADERA /NEGRO </t>
    </r>
  </si>
  <si>
    <r>
      <t>MATERIAL</t>
    </r>
    <r>
      <rPr>
        <sz val="11"/>
        <color theme="1"/>
        <rFont val="Calibri"/>
        <family val="2"/>
        <scheme val="minor"/>
      </rPr>
      <t xml:space="preserve">: MADERA MEDIDAS: 0.60X0.62X0.43 CAMBS: SIN DESCRIPCION PROGRAMA: SIN DESCRIPCION ADICIONALES:CI-0483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</si>
  <si>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0.60X0.60 CAMBS: SIN DESCRIPCION PROGRAMA: SIN DESCRIPCION ADICIONALES:CI-1875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</si>
  <si>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1.20 CAMBS: SIN DESCRIPCION PROGRAMA: SIN DESCRIPCION ADICIONALES:CI-0179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</si>
  <si>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0.60X0.40X0.70 CAMBS: SIN DESCRIPCION PROGRAMA: SIN DESCRIPCION ADICIONALES:CI-2651 COLOR VINO CON RODAJAS </t>
    </r>
  </si>
  <si>
    <r>
      <t>MATERIAL</t>
    </r>
    <r>
      <rPr>
        <sz val="11"/>
        <color theme="1"/>
        <rFont val="Calibri"/>
        <family val="2"/>
        <scheme val="minor"/>
      </rPr>
      <t xml:space="preserve">: METAL MEDIDAS: 0.75X0.75X0.75 CAMBS: SIN DESCRIPCION PROGRAMA: SIN DESCRIPCION ADICIONALES:CI-0559 DE 1 ENTREPAÑO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</si>
  <si>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0.60X0.60 CAMBS: SIN DESCRIPCION PROGRAMA: SIN DESCRIPCION ADICIONALES:CI-1859 DE 1 ENTREPAÑO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</si>
  <si>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0.60X0.60X0.45 CAMBS: SIN DESCRIPCION PROGRAMA: SIN DESCRIPCION ADICIONALES:CI-0113 COMBINADA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</si>
  <si>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0.75X0.75X0.75 CAMBS: SIN DESCRIPCION PROGRAMA: SIN DESCRIPCION ADICIONALES:CI-0347 DE 1 ENTREPAÑO </t>
    </r>
  </si>
  <si>
    <r>
      <t>MATERIAL</t>
    </r>
    <r>
      <rPr>
        <sz val="11"/>
        <color theme="1"/>
        <rFont val="Calibri"/>
        <family val="2"/>
        <scheme val="minor"/>
      </rPr>
      <t>: MADERA Y METAL MEDIDAS: 0.75X0.75X0.75 CAMBS: SIN DESCRIPCION PROGRAMA: SIN DESCRIPCION ADICIONALES:CI-2454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</si>
  <si>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0.60X0.40X0.70 CAMBS: SIN DESCRIPCION PROGRAMA: SIN DESCRIPCION ADICIONALES:CI-0161 COMBINADA COLOR VINO CON RODAJAS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</si>
  <si>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0.75X0.75 CAMBS: SIN DESCRIPCION PROGRAMA: SIN DESCRIPCION ADICIONALES:CI-0290 COMBINADA DE 0.705X0.75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</si>
  <si>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0.90X0.46X0.60 CAMBS: SIN DESCRIPCION PROGRAMA: SIN DESCRIPCION ADICIONALES:CI-0047 COMBINADA </t>
    </r>
  </si>
  <si>
    <r>
      <t>MATERIAL</t>
    </r>
    <r>
      <rPr>
        <sz val="11"/>
        <color theme="1"/>
        <rFont val="Calibri"/>
        <family val="2"/>
        <scheme val="minor"/>
      </rPr>
      <t>: MADERA Y METAL MEDIDAS: 1.20 CAMBS: SIN DESCRIPCION PROGRAMA: SIN DESCRIPCION ADICIONALES:CI-0173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</si>
  <si>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0.60X0.60X0.45 CAMBS: SIN DESCRIPCION PROGRAMA: SIN DESCRIPCION ADICIONALES:CI-0003 </t>
    </r>
  </si>
  <si>
    <r>
      <t>MATERIAL</t>
    </r>
    <r>
      <rPr>
        <sz val="11"/>
        <color theme="1"/>
        <rFont val="Calibri"/>
        <family val="2"/>
        <scheme val="minor"/>
      </rPr>
      <t xml:space="preserve">: MADERA MEDIDAS: 0.85X0.56X0.37 CAMBS: SIN DESCRIPCION PROGRAMA: SIN DESCRIPCION ADICIONALES:CI-0124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</si>
  <si>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1.20X0.60 CAMBS: SIN DESCRIPCION PROGRAMA: SIN DESCRIPCION ADICIONALES:CI-1957 CON PORTA TECLADO </t>
    </r>
  </si>
  <si>
    <r>
      <t>MATERIAL</t>
    </r>
    <r>
      <rPr>
        <sz val="11"/>
        <color theme="1"/>
        <rFont val="Calibri"/>
        <family val="2"/>
        <scheme val="minor"/>
      </rPr>
      <t xml:space="preserve">: MADERA MEDIDAS: 2.40X1.20 CAMBS: SIN DESCRIPCION PROGRAMA: SIN DESCRIPCION ADICIONALES:CI-1210 COLOR NATURAL 151101021010950002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</si>
  <si>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1.20X0.60 CAMBS: SIN DESCRIPCION PROGRAMA: SIN DESCRIPCION ADICIONALES:CI-1956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</si>
  <si>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0.90X0.46 CAMBS: SIN DESCRIPCION PROGRAMA: SIN DESCRIPCION ADICIONALES:CI-0881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</si>
  <si>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3.42X1.62 CAMBS: SIN DESCRIPCION PROGRAMA: SIN DESCRIPCION ADICIONALES:CI-0208 DE TABAJO COLOR NEGRO/BEIGE SALA DE JUNTAS 3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</si>
  <si>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0.75X0.75X0.75 CAMBS: SIN DESCRIPCION PROGRAMA: SIN DESCRIPCION ADICIONALES:CI-0864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</si>
  <si>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0.90X0.46 CAMBS: SIN DESCRIPCION PROGRAMA: SIN DESCRIPCION ADICIONALES:CI-0861 CON RODAJAS </t>
    </r>
  </si>
  <si>
    <r>
      <t>MATERIAL</t>
    </r>
    <r>
      <rPr>
        <sz val="11"/>
        <color theme="1"/>
        <rFont val="Calibri"/>
        <family val="2"/>
        <scheme val="minor"/>
      </rPr>
      <t xml:space="preserve">: MELAMINA MEDIDAS: 0.60X0.40 CAMBS: SIN DESCRIPCION PROGRAMA: SIN DESCRIPCION ADICIONALES:CI-0908 DE 1 ENTREPAï¿½O </t>
    </r>
  </si>
  <si>
    <r>
      <t>MATERIAL</t>
    </r>
    <r>
      <rPr>
        <sz val="11"/>
        <color theme="1"/>
        <rFont val="Calibri"/>
        <family val="2"/>
        <scheme val="minor"/>
      </rPr>
      <t xml:space="preserve">: PLASTICO MEDIDAS: 183 X 73 CMS, PLEGABLE. CAMBS: SIN DESCRIPCION PROGRAMA: SIN DESCRIPCION ADICIONALES:CI-2617 </t>
    </r>
  </si>
  <si>
    <r>
      <t>MATERIAL</t>
    </r>
    <r>
      <rPr>
        <sz val="11"/>
        <color theme="1"/>
        <rFont val="Calibri"/>
        <family val="2"/>
        <scheme val="minor"/>
      </rPr>
      <t xml:space="preserve">: PLASTICO MEDIDAS: 183 X 73 CMS, PLEGABLE. CAMBS: SIN DESCRIPCION PROGRAMA: SIN DESCRIPCION ADICIONALES:CI-2618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</si>
  <si>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0.75X0.75X0.75 CAMBS: SIN DESCRIPCION PROGRAMA: SIN DESCRIPCION ADICIONALES:CI-0036 DE 1 ENTREPAÑO COLOR NEGRO/BEIGE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</si>
  <si>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1.20X0.60 CAMBS: SIN DESCRIPCION PROGRAMA: SIN DESCRIPCION ADICIONALES:CI-1874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</si>
  <si>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0.75X0.75X0.75 CAMBS: SIN DESCRIPCION PROGRAMA: SIN DESCRIPCION ADICIONALES:CI-0471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</si>
  <si>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0.45X0.55 CAMBS: SIN DESCRIPCION PROGRAMA: SIN DESCRIPCION ADICIONALES:CI-1220 DE 2 ENTREPAï¿½OS CON RODAJAS </t>
    </r>
  </si>
  <si>
    <r>
      <t>MATERIAL</t>
    </r>
    <r>
      <rPr>
        <sz val="11"/>
        <color theme="1"/>
        <rFont val="Calibri"/>
        <family val="2"/>
        <scheme val="minor"/>
      </rPr>
      <t>: MADERA Y METAL MEDIDAS: 0.60X0.60X0.74 CAMBS: SIN DESCRIPCION PROGRAMA: SIN DESCRIPCION ADICIONALES:CI-1942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</si>
  <si>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0.60X0.60X0.45 CAMBS: SIN DESCRIPCION PROGRAMA: SIN DESCRIPCION ADICIONALES:CI-0453 COMBINADO COLOR NEGRO BEIGE </t>
    </r>
  </si>
  <si>
    <r>
      <t>MATERIAL</t>
    </r>
    <r>
      <rPr>
        <sz val="11"/>
        <color theme="1"/>
        <rFont val="Calibri"/>
        <family val="2"/>
        <scheme val="minor"/>
      </rPr>
      <t xml:space="preserve">: MADERA Y METAL MEDIDAS: 0.75X0.75X0.75 CAMBS: SIN DESCRIPCION PROGRAMA: SIN DESCRIPCION ADICIONALES:CI-0802 </t>
    </r>
  </si>
  <si>
    <r>
      <t>MARCA</t>
    </r>
    <r>
      <rPr>
        <sz val="11"/>
        <color theme="1"/>
        <rFont val="Calibri"/>
        <family val="2"/>
        <scheme val="minor"/>
      </rPr>
      <t>: PROAM TIPO: INALAMBRICO MOD. MIC-310 CAMBS: SIN DESCRIPCION PROGRAMA: SIN DESCRIPCION ADICIONALES:CI-2652 S/N. 007297378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</si>
  <si>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PROAM TIPO: INALAMBRICO CAMBS: SIN DESCRIPCION PROGRAMA: SIN DESCRIPCION ADICIONALES:CI-0259 MODELO MIC-310 SERIE 007284075 OBSERVACIONES: Inventario Inicial</t>
    </r>
  </si>
  <si>
    <r>
      <t>MATERIAL</t>
    </r>
    <r>
      <rPr>
        <sz val="11"/>
        <color theme="1"/>
        <rFont val="Calibri"/>
        <family val="2"/>
        <scheme val="minor"/>
      </rPr>
      <t xml:space="preserve">: MADERA MEDIDAS: 1.50X4.47X0.60 COMPONENTES: CON RODAJAS CAMBS: SIN DESCRIPCION PROGRAMA: SIN DESCRIPCION ADICIONALES:CI-0750 PARA EQUIPO DE COMPUTO </t>
    </r>
  </si>
  <si>
    <r>
      <t>MATERIAL</t>
    </r>
    <r>
      <rPr>
        <sz val="11"/>
        <color theme="1"/>
        <rFont val="Calibri"/>
        <family val="2"/>
        <scheme val="minor"/>
      </rPr>
      <t>: MELAMINA MEDIDAS: 1.00X0.50 COMPONENTES: NO ESPECIFICADO CAMBS: SIN DESCRIPCION PROGRAMA: SIN DESCRIPCION ADICIONALES:CI-0903</t>
    </r>
  </si>
  <si>
    <r>
      <t>MATERIAL</t>
    </r>
    <r>
      <rPr>
        <sz val="11"/>
        <color theme="1"/>
        <rFont val="Calibri"/>
        <family val="2"/>
        <scheme val="minor"/>
      </rPr>
      <t>: NO ESPECIFICADO MEDIDAS: 1.60X.60 COMPONENTES: DE 1 ENTREPA?O 1 PUERTA CAMBS: SIN DESCRIPCION PROGRAMA: SIN DESCRIPCION ADICIONALES:CI-3013 PARA COMPUTADORA COLOR BLANCO CON NEGRO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</si>
  <si>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HP MODELO: DX2400 SERIE: CNC916PM4S CAMBS: SIN DESCRIPCION PROGRAMA: SIN DESCRIPCION ADICIONALES:C.I. 2786.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</si>
  <si>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2009M SERIE: 3CQ9263RPH CAMBS: SIN DESCRIPCION PROGRAMA: SIN DESCRIPCION ADICIONALES:CI-1578 LCD 20 </t>
    </r>
  </si>
  <si>
    <r>
      <t>MARCA</t>
    </r>
    <r>
      <rPr>
        <sz val="11"/>
        <color theme="1"/>
        <rFont val="Calibri"/>
        <family val="2"/>
        <scheme val="minor"/>
      </rPr>
      <t>: HEWLETT PACKARD MODELO: V185ES SERIE: CNT91760LM CAMBS: SIN DESCRIPCION PROGRAMA: SIN DESCRIPCION ADICIONALES:CI-1515, PANTALLA LCD 18.5 PULGADAS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</si>
  <si>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V185ES SERIE: CNT91760LS CAMBS: SIN DESCRIPCION PROGRAMA: SIN DESCRIPCION ADICIONALES:CI-1517, PANTALLA LCD 18.5 PULGADAS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</si>
  <si>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W2207H SERIE: 3CQ84003HC CAMBS: SIN DESCRIPCION PROGRAMA: SIN DESCRIPCION ADICIONALES:CI-1500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</si>
  <si>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SDM-HS73 SERIE: 3250351 CAMBS: SIN DESCRIPCION PROGRAMA: SIN DESCRIPCION ADICIONALES:CI-0570 </t>
    </r>
  </si>
  <si>
    <r>
      <t>MARCA</t>
    </r>
    <r>
      <rPr>
        <sz val="11"/>
        <color theme="1"/>
        <rFont val="Calibri"/>
        <family val="2"/>
        <scheme val="minor"/>
      </rPr>
      <t>: AOC MODELO: TFT17W80PS SERIE: D3284JA233948 CAMBS: SIN DESCRIPCION PROGRAMA: SIN DESCRIPCION ADICIONALES:MONITOR LCD DE 17" 731FW -C.I. 2716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</si>
  <si>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CNK82705J3 CAMBS: SIN DESCRIPCION PROGRAMA: SIN DESCRIPCION ADICIONALES:C.I. 2747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</si>
  <si>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2009M SERIE: 3CQ9263RQ7 CAMBS: SIN DESCRIPCION PROGRAMA: SIN DESCRIPCION ADICIONALES:CI-1571 LCD 20 </t>
    </r>
  </si>
  <si>
    <r>
      <t>MARCA</t>
    </r>
    <r>
      <rPr>
        <sz val="11"/>
        <color theme="1"/>
        <rFont val="Calibri"/>
        <family val="2"/>
        <scheme val="minor"/>
      </rPr>
      <t>: ACER MODELO: S220HQL SERIE: ETLTK0R029224008152400 CAMBS: NO ESPECIFICADO PROGRAMA: WINDOWS 7 ADICIONALES:LCD 22" -C.I. 2715</t>
    </r>
  </si>
  <si>
    <r>
      <t>MARCA</t>
    </r>
    <r>
      <rPr>
        <sz val="11"/>
        <color theme="1"/>
        <rFont val="Calibri"/>
        <family val="2"/>
        <scheme val="minor"/>
      </rPr>
      <t>: HP MODELO: W15E SERIE: CNK82115G0 CAMBS: SIN DESCRIPCION PROGRAMA: SIN DESCRIPCION ADICIONALES:C.I. 2783, LCD 15 PULG.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</si>
  <si>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CNK8151VZ1 CAMBS: SIN DESCRIPCION PROGRAMA: SIN DESCRIPCION ADICIONALES:15 PULGADAS LCD CI=DAP/MNT00043 C.I. 2758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</si>
  <si>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W 244BHC SERIE: 3CQ8270W34 CAMBS: SIN DESCRIPCION PROGRAMA: SIN DESCRIPCION ADICIONALES:CI-1561 LCD 24 </t>
    </r>
  </si>
  <si>
    <r>
      <t>MARCA</t>
    </r>
    <r>
      <rPr>
        <sz val="11"/>
        <color theme="1"/>
        <rFont val="Calibri"/>
        <family val="2"/>
        <scheme val="minor"/>
      </rPr>
      <t>: HEWLETT PACKARD MODELO: V185ES SERIE: CNT93561TZ CAMBS: SIN DESCRIPCION PROGRAMA: SIN DESCRIPCION ADICIONALES:CI-1542 LCD 18.5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</si>
  <si>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S1933 6005 PRO ATHLON SERIE: CNC036Q02H CAMBS: SIN DESCRIPCION PROGRAMA: SIN DESCRIPCION ADICIONALES:C. I. 1786 </t>
    </r>
  </si>
  <si>
    <r>
      <t>MARCA</t>
    </r>
    <r>
      <rPr>
        <sz val="11"/>
        <color theme="1"/>
        <rFont val="Calibri"/>
        <family val="2"/>
        <scheme val="minor"/>
      </rPr>
      <t>: HP MODELO: W15E SERIE: CNK8191573 CAMBS: SIN DESCRIPCION PROGRAMA: SIN DESCRIPCION ADICIONALES:C.I. 2757 LCD 15 PULGADAS</t>
    </r>
  </si>
  <si>
    <r>
      <t>MARCA</t>
    </r>
    <r>
      <rPr>
        <sz val="11"/>
        <color theme="1"/>
        <rFont val="Calibri"/>
        <family val="2"/>
        <scheme val="minor"/>
      </rPr>
      <t xml:space="preserve">: HEWLWTT PACKARD MODELO: V185ES SERIE: CNT93561TG CAMBS: SIN DESCRIPCION PROGRAMA: SIN DESCRIPCION ADICIONALES:CI-1544 LCD 18.5 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</si>
  <si>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CNK8270DVV CAMBS: SIN DESCRIPCION PROGRAMA: SIN DESCRIPCION ADICIONALES:C.I. 2742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</si>
  <si>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ACER MODELO: GATEWAY HD2201-MX SERIE: M2P8A70R00328 CAMBS: SIN DESCRIPCION PROGRAMA: SIN DESCRIPCION ADICIONALES:CI-1576 LCD 22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</si>
  <si>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HPL1710 SERIE: 3CQ9231L2M CAMBS: SIN DESCRIPCION PROGRAMA: SIN DESCRIPCION ADICIONALES:CI-1558 LCD 17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</si>
  <si>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HP V241 SERIE: 3CQ43232QW CAMBS: NO ESPECIFICADO PROGRAMA: NO ESPECIFICADO ADICIONALES:C.I. 2816 23.6 PULGADAS LED </t>
    </r>
  </si>
  <si>
    <r>
      <t>MARCA</t>
    </r>
    <r>
      <rPr>
        <sz val="11"/>
        <color theme="1"/>
        <rFont val="Calibri"/>
        <family val="2"/>
        <scheme val="minor"/>
      </rPr>
      <t>: HEWLETT PACKARD MODELO: V221 21.5" SERIE: 6CM4520T1M ADICIONALES:No proporcionadas OBSERVACIONES: Control Interno 2837</t>
    </r>
  </si>
  <si>
    <r>
      <t>MARCA</t>
    </r>
    <r>
      <rPr>
        <sz val="11"/>
        <color theme="1"/>
        <rFont val="Calibri"/>
        <family val="2"/>
        <scheme val="minor"/>
      </rPr>
      <t>: HEWLETT PACKARD MODELO: 1702 SERIE: CNN417162K CAMBS: SIN DESCRIPCION PROGRAMA: SIN DESCRIPCION ADICIONALES:CI-0752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</si>
  <si>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LE1711 SERIE: 3CQ9365JXC CAMBS: SIN DESCRIPCION PROGRAMA: SIN DESCRIPCION ADICIONALES:CI-1635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</si>
  <si>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L1906 SERIE: CNN6380HLB CAMBS: SIN DESCRIPCION PROGRAMA: SIN DESCRIPCION ADICIONALES:CI-0171, PANTALLA LCD DE 19 PULGADAS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</si>
  <si>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AOC MODELO: TFT17W80PS SERIE: D3284JA234443 CAMBS: SIN DESCRIPCION PROGRAMA: SIN DESCRIPCION ADICIONALES:MONITOR LCD DE 17" 731FW -C.I. 2711</t>
    </r>
  </si>
  <si>
    <r>
      <t>MARCA</t>
    </r>
    <r>
      <rPr>
        <sz val="11"/>
        <color theme="1"/>
        <rFont val="Calibri"/>
        <family val="2"/>
        <scheme val="minor"/>
      </rPr>
      <t>: AOC MODELO: TFT17W80PS SERIE: D327BJA188767 CAMBS: SIN DESCRIPCION PROGRAMA: SIN DESCRIPCION ADICIONALES:MONITOR LCD DE 17 -C.I. 2719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</si>
  <si>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CNK8270DVC CAMBS: SIN DESCRIPCION PROGRAMA: SIN DESCRIPCION ADICIONALES:CI-2762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</si>
  <si>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ACER MODELO: GATEWAY HD2201-MX SERIE: MP2P8A70R00290 CAMBS: SIN DESCRIPCION PROGRAMA: SIN DESCRIPCION ADICIONALES:CI-1580 LCD 22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</si>
  <si>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2009M SERIE: 3CQ9263RPQ CAMBS: SIN DESCRIPCION PROGRAMA: SIN DESCRIPCION ADICIONALES:CI-1586 LCD 20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</si>
  <si>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V185ES SERIE: CNT93561SY CAMBS: SIN DESCRIPCION PROGRAMA: SIN DESCRIPCION ADICIONALES:CI-1535 LCD 18.5 </t>
    </r>
  </si>
  <si>
    <r>
      <t>MARCA</t>
    </r>
    <r>
      <rPr>
        <sz val="11"/>
        <color theme="1"/>
        <rFont val="Calibri"/>
        <family val="2"/>
        <scheme val="minor"/>
      </rPr>
      <t xml:space="preserve">: HEWLLET PACKARD MODELO: V185ES SERIE: CNT0016519 CAMBS: SIN DESCRIPCION PROGRAMA: SIN DESCRIPCION ADICIONALES:C.I. 1697 </t>
    </r>
  </si>
  <si>
    <r>
      <t>MARCA</t>
    </r>
    <r>
      <rPr>
        <sz val="11"/>
        <color theme="1"/>
        <rFont val="Calibri"/>
        <family val="2"/>
        <scheme val="minor"/>
      </rPr>
      <t xml:space="preserve">: HEWLLET PACKARD MODELO: V185ES SERIE: CNT00164G7 CAMBS: SIN DESCRIPCION PROGRAMA: SIN DESCRIPCION ADICIONALES:C.I. 1708 </t>
    </r>
  </si>
  <si>
    <r>
      <t>MARCA</t>
    </r>
    <r>
      <rPr>
        <sz val="11"/>
        <color theme="1"/>
        <rFont val="Calibri"/>
        <family val="2"/>
        <scheme val="minor"/>
      </rPr>
      <t xml:space="preserve">: HEWLLET PACKARD MODELO: V185ES SERIE: CNT00262QG CAMBS: SIN DESCRIPCION PROGRAMA: SIN DESCRIPCION ADICIONALES:C.I. 1706 </t>
    </r>
  </si>
  <si>
    <r>
      <t>MARCA</t>
    </r>
    <r>
      <rPr>
        <sz val="11"/>
        <color theme="1"/>
        <rFont val="Calibri"/>
        <family val="2"/>
        <scheme val="minor"/>
      </rPr>
      <t xml:space="preserve">: SONY VAIO MODELO: PCDV-17SA1B SERIE: 0012340 CAMBS: SIN DESCRIPCION PROGRAMA: SIN DESCRIPCION ADICIONALES:CI-1390, PANTALLA LCD 17 PULGADAS </t>
    </r>
  </si>
  <si>
    <r>
      <t>MARCA</t>
    </r>
    <r>
      <rPr>
        <sz val="11"/>
        <color theme="1"/>
        <rFont val="Calibri"/>
        <family val="2"/>
        <scheme val="minor"/>
      </rPr>
      <t xml:space="preserve">: HP MODELO: VP15S SERIE: CNC8080PVY CAMBS: SIN DESCRIPCION PROGRAMA: SIN DESCRIPCION ADICIONALES:C.I. 2794, LCD 15 PULGADAS, </t>
    </r>
  </si>
  <si>
    <r>
      <t>MARCA</t>
    </r>
    <r>
      <rPr>
        <sz val="11"/>
        <color theme="1"/>
        <rFont val="Calibri"/>
        <family val="2"/>
        <scheme val="minor"/>
      </rPr>
      <t>: HEWLETT PACKARD MODELO: L1710 SERIE: 3CQ9231LZ1 CAMBS: SIN DESCRIPCION PROGRAMA: SIN DESCRIPCION ADICIONALES:CI-1556 LCD 17</t>
    </r>
  </si>
  <si>
    <r>
      <t>MARCA</t>
    </r>
    <r>
      <rPr>
        <sz val="11"/>
        <color theme="1"/>
        <rFont val="Calibri"/>
        <family val="2"/>
        <scheme val="minor"/>
      </rPr>
      <t xml:space="preserve">: ACER MODELO: GATEWAY HD2201-MX SERIE: M2P8A70R00378 CAMBS: SIN DESCRIPCION PROGRAMA: SIN DESCRIPCION ADICIONALES:CI-1546, PANTALLA LCD 22 PULGADAS </t>
    </r>
  </si>
  <si>
    <r>
      <t>MARCA</t>
    </r>
    <r>
      <rPr>
        <sz val="11"/>
        <color theme="1"/>
        <rFont val="Calibri"/>
        <family val="2"/>
        <scheme val="minor"/>
      </rPr>
      <t xml:space="preserve">: ACER GATEWAY MODELO: HD2201-MX SERIE: M2P8A70R00361 CAMBS: SIN DESCRIPCION PROGRAMA: SIN DESCRIPCION ADICIONALES:CI-1548, PANTALLA LCD 22 PULGADAS </t>
    </r>
  </si>
  <si>
    <r>
      <t>MARCA</t>
    </r>
    <r>
      <rPr>
        <sz val="11"/>
        <color theme="1"/>
        <rFont val="Calibri"/>
        <family val="2"/>
        <scheme val="minor"/>
      </rPr>
      <t xml:space="preserve">: ACER GATEWAY MODELO: HD2201-MX SERIE: M2P8A70R00653 CAMBS: SIN DESCRIPCION PROGRAMA: SIN DESCRIPCION ADICIONALES:CI-1552, PANTALLA LCD 22 PULGADAS </t>
    </r>
  </si>
  <si>
    <r>
      <t>MARCA</t>
    </r>
    <r>
      <rPr>
        <sz val="11"/>
        <color theme="1"/>
        <rFont val="Calibri"/>
        <family val="2"/>
        <scheme val="minor"/>
      </rPr>
      <t xml:space="preserve">: ACER MODELO: GATEWAY SERIE: M2P8A70R00383 CAMBS: SIN DESCRIPCION PROGRAMA: SIN DESCRIPCION ADICIONALES:CI-1582 LCD 22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</si>
  <si>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2009M SERIE: 3CQ9263RQC CAMBS: SIN DESCRIPCION PROGRAMA: SIN DESCRIPCION ADICIONALES:CI-1584 LCD 20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</si>
  <si>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HP 2009M SERIE: 3CQ9263RQ5 CAMBS: SIN DESCRIPCION PROGRAMA: SIN DESCRIPCION ADICIONALES:CI-1550 LCD 17" </t>
    </r>
  </si>
  <si>
    <r>
      <t>MARCA</t>
    </r>
    <r>
      <rPr>
        <sz val="11"/>
        <color theme="1"/>
        <rFont val="Calibri"/>
        <family val="2"/>
        <scheme val="minor"/>
      </rPr>
      <t xml:space="preserve">: SAMSUNG MODELO: SYNCMASTER 933 SERIE: CM19N9FSC11399V CAMBS: NO ESPECIFICADO PROGRAMA: SIN DESCRIPCION ADICIONALES:C.I. 1792 PANTALLA LCD DE 17 </t>
    </r>
  </si>
  <si>
    <r>
      <t>MARCA</t>
    </r>
    <r>
      <rPr>
        <sz val="11"/>
        <color theme="1"/>
        <rFont val="Calibri"/>
        <family val="2"/>
        <scheme val="minor"/>
      </rPr>
      <t>: ACER MODELO: P227HQV SERIE: MMLTZAN00120902ECB4311 CAMBS: NO ESPECIFICADO PROGRAMA: WINDOWS 7 ADICIONALES:LCD 22" -C.I. 2713</t>
    </r>
  </si>
  <si>
    <r>
      <t>MARCA</t>
    </r>
    <r>
      <rPr>
        <sz val="11"/>
        <color theme="1"/>
        <rFont val="Calibri"/>
        <family val="2"/>
        <scheme val="minor"/>
      </rPr>
      <t>: SONY MODELO: PCVD-17SA1B SERIE: 0006541 CAMBS: SIN DESCRIPCION PROGRAMA: SIN DESCRIPCION ADICIONALES:CI-1250</t>
    </r>
  </si>
  <si>
    <r>
      <t>MARCA</t>
    </r>
    <r>
      <rPr>
        <sz val="11"/>
        <color theme="1"/>
        <rFont val="Calibri"/>
        <family val="2"/>
        <scheme val="minor"/>
      </rPr>
      <t xml:space="preserve">: HP MODELO: HPVS15 SERIE: CNN5330Q7L CAMBS: SIN DESCRIPCION PROGRAMA: SIN DESCRIPCION ADICIONALES:C.I. 2770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</si>
  <si>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CNK8151Y15 CAMBS: SIN DESCRIPCION PROGRAMA: SIN DESCRIPCION ADICIONALES:C.I. 2768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</si>
  <si>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HP V241 SERIE: 3CQ43232R5 CAMBS: NO ESPECIFICADO PROGRAMA: NO ESPECIFICADO ADICIONALES:C.I. 2815 23.6 PULGADAS LED </t>
    </r>
  </si>
  <si>
    <r>
      <t>MARCA</t>
    </r>
    <r>
      <rPr>
        <sz val="11"/>
        <color theme="1"/>
        <rFont val="Calibri"/>
        <family val="2"/>
        <scheme val="minor"/>
      </rPr>
      <t>: HEWLETT PACKARD MODELO: LV1911 SERIE: 6CM4471FT4 ADICIONALES:No proporcionadas OBSERVACIONES: Control Interno 2839</t>
    </r>
  </si>
  <si>
    <r>
      <t>MARCA</t>
    </r>
    <r>
      <rPr>
        <sz val="11"/>
        <color theme="1"/>
        <rFont val="Calibri"/>
        <family val="2"/>
        <scheme val="minor"/>
      </rPr>
      <t>: HEWLETT PACKARD MODELO: V185ES SERIE: CNT91760MH CAMBS: SIN DESCRIPCION PROGRAMA: SIN DESCRIPCION ADICIONALES:CI--1507, PANTALLA LCD DE 18.5 PULGADAS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</si>
  <si>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V185ES SERIE: CNT91762ZC CAMBS: SIN DESCRIPCION PROGRAMA: SIN DESCRIPCION ADICIONALES:CI-1521, PANTALLA LCD 18.5 PULGADAS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</si>
  <si>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V185ES SERIE: CNT917630Q CAMBS: SIN DESCRIPCION PROGRAMA: SIN DESCRIPCION ADICIONALES:CI-1523, PANTALLA LCD 18.5 PULGADAS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</si>
  <si>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V185ES SERIE: CNT91762ZS CAMBS: SIN DESCRIPCION PROGRAMA: SIN DESCRIPCION ADICIONALES:CI-1511, PANTALLA LCD 18.5 PULGADAS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</si>
  <si>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7500 SERIE: CNC4220LSB CAMBS: SIN DESCRIPCION PROGRAMA: SIN DESCRIPCION ADICIONALES:CI-0873, CRT DE 15 PULGADAS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</si>
  <si>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HP MODELO: HPVS15 SERIE: CNN5330Q7T CAMBS: SIN DESCRIPCION PROGRAMA: SIN DESCRIPCION ADICIONALES:C.I. 2791, LCD 15" </t>
    </r>
  </si>
  <si>
    <r>
      <t>MARCA</t>
    </r>
    <r>
      <rPr>
        <sz val="11"/>
        <color theme="1"/>
        <rFont val="Calibri"/>
        <family val="2"/>
        <scheme val="minor"/>
      </rPr>
      <t xml:space="preserve">: HP MODELO: HPVS15 SERIE: CNN5330Q86 CAMBS: SIN DESCRIPCION PROGRAMA: SIN DESCRIPCION ADICIONALES:C.I. 2792, LCD 15" </t>
    </r>
  </si>
  <si>
    <r>
      <t>MARCA</t>
    </r>
    <r>
      <rPr>
        <sz val="11"/>
        <color theme="1"/>
        <rFont val="Calibri"/>
        <family val="2"/>
        <scheme val="minor"/>
      </rPr>
      <t xml:space="preserve">: HP MODELO: HPVS15 SERIE: CNN5330Q88 CAMBS: SIN DESCRIPCION PROGRAMA: SIN DESCRIPCION ADICIONALES:C.I. 2773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</si>
  <si>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CNK82705JD CAMBS: SIN DESCRIPCION PROGRAMA: SIN DESCRIPCION ADICIONALES:C.I. 2756 LCD 15 PULGADAS </t>
    </r>
  </si>
  <si>
    <r>
      <t>MARCA</t>
    </r>
    <r>
      <rPr>
        <sz val="11"/>
        <color theme="1"/>
        <rFont val="Calibri"/>
        <family val="2"/>
        <scheme val="minor"/>
      </rPr>
      <t>: ACER MODELO: S220 HQL SERIE: ETLTK0R029224008192400 CAMBS: NO ESPECIFICADO PROGRAMA: WINDOWS 7 ADICIONALES:LED 22" .C.I. 2717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</si>
  <si>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CNK8191565, CAMBS: SIN DESCRIPCION PROGRAMA: SIN DESCRIPCION ADICIONALES:C.I 2759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</si>
  <si>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CNK8270DVX CAMBS: SIN DESCRIPCION PROGRAMA: SIN DESCRIPCION ADICIONALES:15 PULGADAS LCD MARCA HP CI=DA/MNT00345 C.I. 2750 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</si>
  <si>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CNK8341LJ3 CAMBS: SIN DESCRIPCION PROGRAMA: SIN DESCRIPCION ADICIONALES:C.I. 2746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</si>
  <si>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HP MODELO: 15 SERIE: CNK82705JY CAMBS: SIN DESCRIPCION PROGRAMA: SIN DESCRIPCION ADICIONALES:C.I. 2793. </t>
    </r>
  </si>
  <si>
    <r>
      <t>MARCA</t>
    </r>
    <r>
      <rPr>
        <sz val="11"/>
        <color theme="1"/>
        <rFont val="Calibri"/>
        <family val="2"/>
        <scheme val="minor"/>
      </rPr>
      <t xml:space="preserve">: HP MODELO: PRESARIO CQ1569 SERIE: CNC944QTJZ CAMBS: SIN DESCRIPCION PROGRAMA: SIN DESCRIPCION ADICIONALES:C.I 2784. </t>
    </r>
  </si>
  <si>
    <r>
      <t>MARCA</t>
    </r>
    <r>
      <rPr>
        <sz val="11"/>
        <color theme="1"/>
        <rFont val="Calibri"/>
        <family val="2"/>
        <scheme val="minor"/>
      </rPr>
      <t>: HP MODELO: HPVS15 SERIE: CNN6061MLY CAMBS: SIN DESCRIPCION PROGRAMA: SIN DESCRIPCION ADICIONALES:C.I. 2800, LCD 15"</t>
    </r>
  </si>
  <si>
    <r>
      <t>MARCA</t>
    </r>
    <r>
      <rPr>
        <sz val="11"/>
        <color theme="1"/>
        <rFont val="Calibri"/>
        <family val="2"/>
        <scheme val="minor"/>
      </rPr>
      <t xml:space="preserve">: HP MODELO: HPVS15 SERIE: CNN5330Q8C CAMBS: SIN DESCRIPCION PROGRAMA: SIN DESCRIPCION ADICIONALES:C.I. 2790, LCD 15" </t>
    </r>
  </si>
  <si>
    <r>
      <t>MARCA</t>
    </r>
    <r>
      <rPr>
        <sz val="11"/>
        <color theme="1"/>
        <rFont val="Calibri"/>
        <family val="2"/>
        <scheme val="minor"/>
      </rPr>
      <t>: HP MODELO: W15E SERIE: CNK8350JBW CAMBS: SIN DESCRIPCION PROGRAMA: SIN DESCRIPCION ADICIONALES:C.I. 2799, LCD 15 PULG.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</si>
  <si>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V185ES SERIE: CNT93561RK CAMBS: SIN DESCRIPCION PROGRAMA: SIN DESCRIPCION ADICIONALES:CI-1539 LCD 18.5 </t>
    </r>
  </si>
  <si>
    <r>
      <t>MARCA</t>
    </r>
    <r>
      <rPr>
        <sz val="11"/>
        <color theme="1"/>
        <rFont val="Calibri"/>
        <family val="2"/>
        <scheme val="minor"/>
      </rPr>
      <t xml:space="preserve">: HP MODELO: HPVS15 SERIE: CNN5330Q7N CAMBS: SIN DESCRIPCION PROGRAMA: SIN DESCRIPCION ADICIONALES:C.I. 2771 LCD 15 PULGADAS </t>
    </r>
  </si>
  <si>
    <r>
      <t>MARCA</t>
    </r>
    <r>
      <rPr>
        <sz val="11"/>
        <color theme="1"/>
        <rFont val="Calibri"/>
        <family val="2"/>
        <scheme val="minor"/>
      </rPr>
      <t>: HP MODELO: W15E SERIE: CNK9060705 CAMBS: SIN DESCRIPCION PROGRAMA: SIN DESCRIPCION ADICIONALES:C.I. 2797, LCD 15 PULG.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</si>
  <si>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CNK819156X CAMBS: SIN DESCRIPCION PROGRAMA: SIN DESCRIPCION ADICIONALES:C.I. 2751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</si>
  <si>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CNQ82115FP, CNK819156L, CNK8191565, CNK8191560 CAMBS: SIN DESCRIPCION PROGRAMA: SIN DESCRIPCION ADICIONALES:DAP/MNT00007 C.I. 2764 LCD 15 PULGADAS DAP/MNT00064 DAP/MNT00076 DAP/MNT00082 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</si>
  <si>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CNK819156L, CAMBS: SIN DESCRIPCION PROGRAMA: SIN DESCRIPCION ADICIONALES:C.I. 2767 LCD 15 PULGADAS </t>
    </r>
  </si>
  <si>
    <r>
      <t>MARCA</t>
    </r>
    <r>
      <rPr>
        <sz val="11"/>
        <color theme="1"/>
        <rFont val="Calibri"/>
        <family val="2"/>
        <scheme val="minor"/>
      </rPr>
      <t>: HP MODELO: W15E SERIE: CNK8270DV5 CAMBS: SIN DESCRIPCION PROGRAMA: SIN DESCRIPCION ADICIONALES:C.I. 2741 LCD 15 PULGADAS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</si>
  <si>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CNK8270DV8 CAMBS: SIN DESCRIPCION PROGRAMA: SIN DESCRIPCION ADICIONALES:C.I. 2743 LCD 15 PULGADAS </t>
    </r>
  </si>
  <si>
    <r>
      <t>MARCA</t>
    </r>
    <r>
      <rPr>
        <sz val="11"/>
        <color theme="1"/>
        <rFont val="Calibri"/>
        <family val="2"/>
        <scheme val="minor"/>
      </rPr>
      <t>: ACER MODELO: S220HQL SERIE: ETLTK0R029224007E62400 CAMBS: NO ESPECIFICADO PROGRAMA: WINDOWS 7 ADICIONALES:LED " -C.I. 2718</t>
    </r>
  </si>
  <si>
    <r>
      <t>MARCA</t>
    </r>
    <r>
      <rPr>
        <sz val="11"/>
        <color theme="1"/>
        <rFont val="Calibri"/>
        <family val="2"/>
        <scheme val="minor"/>
      </rPr>
      <t>: HP MODELO: W15E SERIE: CNK82114F1 CAMBS: SIN DESCRIPCION PROGRAMA: SIN DESCRIPCION ADICIONALES:C.I 2777, LCD 15 PULG.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</si>
  <si>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CNK8151Y1D CAMBS: SIN DESCRIPCION PROGRAMA: SIN DESCRIPCION ADICIONALES:C.I. 2796,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</si>
  <si>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HP MODELO: PRESARIO CQ1569 SERIE: CNC944QTLM CAMBS: SIN DESCRIPCION PROGRAMA: SIN DESCRIPCION ADICIONALES:C.I. 2785. 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</si>
  <si>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CNK8151Y1K CAMBS: SIN DESCRIPCION PROGRAMA: SIN DESCRIPCION ADICIONALES:15 PULGADAS LCD CI=DAP/MNT00114 C.I. 2749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</si>
  <si>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1702 SERIE: CNN5302TH3 CAMBS: SIN DESCRIPCION PROGRAMA: SIN DESCRIPCION ADICIONALES:CI-1286 PANTALLA PLANTA DE 17" </t>
    </r>
  </si>
  <si>
    <r>
      <t>MARCA</t>
    </r>
    <r>
      <rPr>
        <sz val="11"/>
        <color theme="1"/>
        <rFont val="Calibri"/>
        <family val="2"/>
        <scheme val="minor"/>
      </rPr>
      <t xml:space="preserve">: SONY VAIO MODELO: PCVD-17SA1B SERIE: 0010726 CAMBS: SIN DESCRIPCION PROGRAMA: SIN DESCRIPCION ADICIONALES:CI-1361 </t>
    </r>
  </si>
  <si>
    <r>
      <t>MARCA</t>
    </r>
    <r>
      <rPr>
        <sz val="11"/>
        <color theme="1"/>
        <rFont val="Calibri"/>
        <family val="2"/>
        <scheme val="minor"/>
      </rPr>
      <t xml:space="preserve">: HP MODELO: HPVS15 SERIE: CNN5330Q8Q CAMBS: SIN DESCRIPCION PROGRAMA: SIN DESCRIPCION ADICIONALES:C.I. 2772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</si>
  <si>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HP MODELO: HPVS15 SERIE: CNN6111F6Z CAMBS: SIN DESCRIPCION PROGRAMA: SIN DESCRIPCION ADICIONALES:C.I. 2769 LCD 15 PULGADAS </t>
    </r>
  </si>
  <si>
    <r>
      <t>MARCA</t>
    </r>
    <r>
      <rPr>
        <sz val="11"/>
        <color theme="1"/>
        <rFont val="Calibri"/>
        <family val="2"/>
        <scheme val="minor"/>
      </rPr>
      <t>: AOC MODELO: TFT17W80PS SERIE: D3284JA234524 CAMBS: SIN DESCRIPCION PROGRAMA: SIN DESCRIPCION ADICIONALES:MONITOR LCD DE 17 -C.I. 2720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</si>
  <si>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CNK8350JD1 CAMBS: SIN DESCRIPCION PROGRAMA: SIN DESCRIPCION ADICIONALES:C.I. 2782, LCD 15 PULG., </t>
    </r>
  </si>
  <si>
    <r>
      <t>MARCA</t>
    </r>
    <r>
      <rPr>
        <sz val="11"/>
        <color theme="1"/>
        <rFont val="Calibri"/>
        <family val="2"/>
        <scheme val="minor"/>
      </rPr>
      <t>: HP MODELO: W15E SERIE: CNK8440RMT CAMBS: SIN DESCRIPCION PROGRAMA: SIN DESCRIPCION ADICIONALES:C.I 2776, LCD 15 PULG.</t>
    </r>
  </si>
  <si>
    <r>
      <t>MARCA</t>
    </r>
    <r>
      <rPr>
        <sz val="11"/>
        <color theme="1"/>
        <rFont val="Calibri"/>
        <family val="2"/>
        <scheme val="minor"/>
      </rPr>
      <t>: HP MODELO: W15E SERIE: CNK82114V2 CAMBS: SIN DESCRIPCION PROGRAMA: SIN DESCRIPCION ADICIONALES:C.I. 2779, LCD 15 PULG.</t>
    </r>
  </si>
  <si>
    <r>
      <t>MARCA</t>
    </r>
    <r>
      <rPr>
        <sz val="11"/>
        <color theme="1"/>
        <rFont val="Calibri"/>
        <family val="2"/>
        <scheme val="minor"/>
      </rPr>
      <t>: HP MODELO: W15E SERIE: CNK906070F CAMBS: SIN DESCRIPCION PROGRAMA: SIN DESCRIPCION ADICIONALES:C.I. 2778, LCD 15 PULG.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</si>
  <si>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CNKI8151Y16 CAMBS: SIN DESCRIPCION PROGRAMA: SIN DESCRIPCION ADICIONALES:C.I. 2775,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</si>
  <si>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CNK8191560 CAMBS: SIN DESCRIPCION PROGRAMA: SIN DESCRIPCION ADICIONALES:DAP/MNT00007 C.I. 2754 LCD 15 PULGADAS. DAP/MNT00064 DAP/MNT00076 DAP/MNT00082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</si>
  <si>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NO ESPECIFICADO SERIE: CNK8350JBR CAMBS: SIN DESCRIPCION PROGRAMA: SIN DESCRIPCION ADICIONALES:C.I. 2744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</si>
  <si>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CNK8341VPW CAMBS: SIN DESCRIPCION PROGRAMA: SIN DESCRIPCION ADICIONALES:15 PULGADAS LCD MARCA HP CI=DAOP/MNT00518 C.I. 2752 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</si>
  <si>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CNK8341LHY CAMBS: SIN DESCRIPCION PROGRAMA: SIN DESCRIPCION ADICIONALES:C.I. 2740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</si>
  <si>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HPL1710 SERIE: 3CQ9231L4S CAMBS: SIN DESCRIPCION PROGRAMA: SIN DESCRIPCION ADICIONALES:CI-1564 LCD 17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</si>
  <si>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2009M SERIE: 3CQ9263RPP CAMBS: SIN DESCRIPCION PROGRAMA: SIN DESCRIPCION ADICIONALES:CI-1566 LCD 20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</si>
  <si>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HPL1710 SERIE: 3CQ9231L4Z CAMBS: SIN DESCRIPCION PROGRAMA: SIN DESCRIPCION ADICIONALES:CI-1622 LCD 17 </t>
    </r>
  </si>
  <si>
    <r>
      <t>MARCA</t>
    </r>
    <r>
      <rPr>
        <sz val="11"/>
        <color theme="1"/>
        <rFont val="Calibri"/>
        <family val="2"/>
        <scheme val="minor"/>
      </rPr>
      <t>: ACER MODELO: S220 HQL SERIE: ETLTK0R029224007EA2400 CAMBS: NO ESPECIFICADO PROGRAMA: WINDOWS 7 ADICIONALES:-C.I. 2714</t>
    </r>
  </si>
  <si>
    <r>
      <t>MARCA</t>
    </r>
    <r>
      <rPr>
        <sz val="11"/>
        <color theme="1"/>
        <rFont val="Calibri"/>
        <family val="2"/>
        <scheme val="minor"/>
      </rPr>
      <t>: HEWLETT PACKARD MODELO: V221 21.5" SERIE: 6CM4520T1L ADICIONALES:No proporcionadas OBSERVACIONES: Control Interno 2836</t>
    </r>
  </si>
  <si>
    <r>
      <t>MARCA</t>
    </r>
    <r>
      <rPr>
        <sz val="11"/>
        <color theme="1"/>
        <rFont val="Calibri"/>
        <family val="2"/>
        <scheme val="minor"/>
      </rPr>
      <t>: HEWLETT PACKARD MODELO: V221 21.5" SERIE: 6CM4520SG8 ADICIONALES:No proporcionadas OBSERVACIONES: Control Interno 2835</t>
    </r>
  </si>
  <si>
    <r>
      <t>MARCA</t>
    </r>
    <r>
      <rPr>
        <sz val="11"/>
        <color theme="1"/>
        <rFont val="Calibri"/>
        <family val="2"/>
        <scheme val="minor"/>
      </rPr>
      <t>: HEWLETT PACKARD MODELO: E2T08AA SERIE: 6CM4520T1T ADICIONALES:No proporcionadas OBSERVACIONES: Control Interno 2834</t>
    </r>
  </si>
  <si>
    <r>
      <t>MARCA</t>
    </r>
    <r>
      <rPr>
        <sz val="11"/>
        <color theme="1"/>
        <rFont val="Calibri"/>
        <family val="2"/>
        <scheme val="minor"/>
      </rPr>
      <t>: LG MODELO: 24M37H SERIE: 506NTTQ6N201 C.I.: 2850 ADICIONALES: OBSERVACIONES: LED DE 23.5"</t>
    </r>
  </si>
  <si>
    <r>
      <t>MARCA</t>
    </r>
    <r>
      <rPr>
        <sz val="11"/>
        <color theme="1"/>
        <rFont val="Calibri"/>
        <family val="2"/>
        <scheme val="minor"/>
      </rPr>
      <t>: LG MODELO: 24M37H SERIE: 506NTNH6N207 C.I.: 2851 ADICIONALES: OBSERVACIONES: LED 23.5"</t>
    </r>
  </si>
  <si>
    <r>
      <t>MARCA</t>
    </r>
    <r>
      <rPr>
        <sz val="11"/>
        <color theme="1"/>
        <rFont val="Calibri"/>
        <family val="2"/>
        <scheme val="minor"/>
      </rPr>
      <t>: LG MODELO: 24M37H SERIE: 506NTQD6N196 C.I.: 2852 ADICIONALES: OBSERVACIONES: LED 23.5"</t>
    </r>
  </si>
  <si>
    <r>
      <t>MARCA</t>
    </r>
    <r>
      <rPr>
        <sz val="11"/>
        <color theme="1"/>
        <rFont val="Calibri"/>
        <family val="2"/>
        <scheme val="minor"/>
      </rPr>
      <t>: LG MODELO: 24M37H SERIE: 506NTCZ6N195 C.I.: 2853 ADICIONALES: OBSERVACIONES: LED 23.5"</t>
    </r>
  </si>
  <si>
    <r>
      <t>MARCA</t>
    </r>
    <r>
      <rPr>
        <sz val="11"/>
        <color theme="1"/>
        <rFont val="Calibri"/>
        <family val="2"/>
        <scheme val="minor"/>
      </rPr>
      <t>: HEWLETT PACKARD MODELO: 7500 SERIE: MXA43103DG CAMBS: SIN DESCRIPCION PROGRAMA: SIN DESCRIPCION ADICIONALES:CI-0765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</si>
  <si>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V185ES SERIE: CNT91762Z9 CAMBS: SIN DESCRIPCION PROGRAMA: SIN DESCRIPCION ADICIONALES:CI-1506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</si>
  <si>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 PACKARD MODELO: V185ES SERIE: CNT91760LG CAMBS: SIN DESCRIPCION PROGRAMA: SIN DESCRIPCION ADICIONALES:CI-1527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</si>
  <si>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V185ES SERIE: CNT917632R CAMBS: SIN DESCRIPCION PROGRAMA: SIN DESCRIPCION ADICIONALES:CI-1525, PANTALLA LCD 18.5 PULGADAS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</si>
  <si>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COMPAQ MODELO: FS 7555 SERIE: CNQ4370DNG CAMBS: SIN DESCRIPCION PROGRAMA: SIN DESCRIPCION ADICIONALES:CI-0582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</si>
  <si>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COMPAQ MODELO: 7500 SERIE: 303CP28KE633 CAMBS: SIN DESCRIPCION PROGRAMA: SIN DESCRIPCION ADICIONALES:CI-0862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</si>
  <si>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1502 SERIE: CNN426341J CAMBS: SIN DESCRIPCION PROGRAMA: SIN DESCRIPCION ADICIONALES:CI-0884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</si>
  <si>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V185ES SERIE: CNT917631M CAMBS: SIN DESCRIPCION PROGRAMA: SIN DESCRIPCION ADICIONALES:CI-1509 , PANTALLA LCD 18.5 PULGADAS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</si>
  <si>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V185ES SERIE: CNT91762ZZ CAMBS: SIN DESCRIPCION PROGRAMA: SIN DESCRIPCION ADICIONALES:CI-1513, PANTALLA LCD 18.5 PULGADAS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</si>
  <si>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PE-1242 SERIE: CNP351F0WK CAMBS: SIN DESCRIPCION PROGRAMA: SIN DESCRIPCION ADICIONALES:CI-0594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</si>
  <si>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1502 SERIE: CNP351F0WZ CAMBS: SIN DESCRIPCION PROGRAMA: SIN DESCRIPCION ADICIONALES:CI-0602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</si>
  <si>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P1283A SERIE: MXLDQ00156 CAMBS: SIN DESCRIPCION PROGRAMA: SIN DESCRIPCION ADICIONALES:CI-0557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</si>
  <si>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L1906 SERIE: CNN6380HLJ CAMBS: SIN DESCRIPCION PROGRAMA: SIN DESCRIPCION ADICIONALES:CI-0176 LCD, 19 PULGADAS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</si>
  <si>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7500 SERIE: CN336XX342 CAMBS: SIN DESCRIPCION PROGRAMA: SIN DESCRIPCION ADICIONALES:CI-0647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</si>
  <si>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HEWLETT PACKARD MODELO: 7500 SERIE: MX349WA263 CAMBS: SIN DESCRIPCION PROGRAMA: SIN DESCRIPCION ADICIONALES:CI-0794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</si>
  <si>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SONY VAIO MODELO: PCVD-17SA1B SERIE: 0006154 CAMBS: SIN DESCRIPCION PROGRAMA: SIN DESCRIPCION ADICIONALES:CI-1272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</si>
  <si>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HPL1710 SERIE: 3CQ82900VS CAMBS: SIN DESCRIPCION PROGRAMA: SIN DESCRIPCION ADICIONALES:CI-1620 LCD 17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</si>
  <si>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LA2405X SERIE: CN42341CJP CAMBS: NO ESPECIFICADO PROGRAMA: NO ESPECIFICADO ADICIONALES:C.I. 2677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</si>
  <si>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TSS-23M10 HD COLOR DISPLAY SERIE: TS23103466 CAMBS: SIN DESCRIPCION PROGRAMA: SIN DESCRIPCION ADICIONALES:1784 </t>
    </r>
  </si>
  <si>
    <r>
      <t>MARCA</t>
    </r>
    <r>
      <rPr>
        <sz val="11"/>
        <color theme="1"/>
        <rFont val="Calibri"/>
        <family val="2"/>
        <scheme val="minor"/>
      </rPr>
      <t>: HEWLETT PACKARD MODELO: V185ES SERIE: CNT93561V3 CAMBS: SIN DESCRIPCION PROGRAMA: SIN DESCRIPCION ADICIONALES:CI-1531 LCD 18.5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</si>
  <si>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V185ES SERIE: CNT93561TD CAMBS: SIN DESCRIPCION PROGRAMA: SIN DESCRIPCION ADICIONALES:CI-1533 LCD 18.5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</si>
  <si>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V185ES SERIE: CNT93561TQ CAMBS: SIN DESCRIPCION PROGRAMA: SIN DESCRIPCION ADICIONALES:CI-1537 LCD 18.5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</si>
  <si>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6005PRO MODELO: S1933 6055 PRO ATHLON SERIE: CNC031PZL8 CAMBS: SIN DESCRIPCION PROGRAMA: SIN DESCRIPCION ADICIONALES:1785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</si>
  <si>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S1933 6005 PRO ATHLON SERIE: CNC036Q02K CAMBS: SIN DESCRIPCION PROGRAMA: SIN DESCRIPCION ADICIONALES:C. I. 1787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</si>
  <si>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6005PRO MODELO: S1933 6500 PRO ATHLON X2 B24 SERIE: CNC036PZKX CAMBS: SIN DESCRIPCION PROGRAMA: SIN DESCRIPCION ADICIONALES:C. I. 1788 </t>
    </r>
  </si>
  <si>
    <r>
      <t>MARCA</t>
    </r>
    <r>
      <rPr>
        <sz val="11"/>
        <color theme="1"/>
        <rFont val="Calibri"/>
        <family val="2"/>
        <scheme val="minor"/>
      </rPr>
      <t xml:space="preserve">: HP MODELO: W15E SERIE: CNK8191578 CAMBS: SIN DESCRIPCION PROGRAMA: SIN DESCRIPCION ADICIONALES:C.I. 2753 LCD 15 PULGADAS </t>
    </r>
  </si>
  <si>
    <r>
      <t>MARCA</t>
    </r>
    <r>
      <rPr>
        <sz val="11"/>
        <color theme="1"/>
        <rFont val="Calibri"/>
        <family val="2"/>
        <scheme val="minor"/>
      </rPr>
      <t xml:space="preserve">: HP MODELO: LV1561WS SERIE: CNC916PM57 CAMBS: SIN DESCRIPCION PROGRAMA: SIN DESCRIPCION ADICIONALES:C.I. 2788. </t>
    </r>
  </si>
  <si>
    <r>
      <t>MARCA</t>
    </r>
    <r>
      <rPr>
        <sz val="11"/>
        <color theme="1"/>
        <rFont val="Calibri"/>
        <family val="2"/>
        <scheme val="minor"/>
      </rPr>
      <t>: HEWLETT PACKARD MODELO: 2009M SERIE: 3CQ9263RPV CAMBS: SIN DESCRIPCION PROGRAMA: SIN DESCRIPCION ADICIONALES:CI-1618 LCD 20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</si>
  <si>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2009M SERIE: 3CQ9263RXW CAMBS: SIN DESCRIPCION PROGRAMA: SIN DESCRIPCION ADICIONALES:CI-1568 LCD 20 </t>
    </r>
  </si>
  <si>
    <r>
      <t>MARCA</t>
    </r>
    <r>
      <rPr>
        <sz val="11"/>
        <color theme="1"/>
        <rFont val="Calibri"/>
        <family val="2"/>
        <scheme val="minor"/>
      </rPr>
      <t xml:space="preserve">: ACER GATEWAY MODELO: GATEWAY HD2201-MX SERIE: M2P8A70R00615 CAMBS: SIN DESCRIPCION PROGRAMA: SIN DESCRIPCION ADICIONALES:CI-1573 LCD 22 </t>
    </r>
  </si>
  <si>
    <r>
      <t>MARCA</t>
    </r>
    <r>
      <rPr>
        <sz val="11"/>
        <color theme="1"/>
        <rFont val="Calibri"/>
        <family val="2"/>
        <scheme val="minor"/>
      </rPr>
      <t xml:space="preserve">: HP MODELO: HPVS15 SERIE: CNN5330Q8K CAMBS: SIN DESCRIPCION PROGRAMA: SIN DESCRIPCION ADICIONALES:C.I. 2798, LCD 15" </t>
    </r>
  </si>
  <si>
    <r>
      <t>MARCA</t>
    </r>
    <r>
      <rPr>
        <sz val="11"/>
        <color theme="1"/>
        <rFont val="Calibri"/>
        <family val="2"/>
        <scheme val="minor"/>
      </rPr>
      <t>: HP MODELO: DX2400 SERIE: CNC916PM51 CAMBS: SIN DESCRIPCION PROGRAMA: SIN DESCRIPCION ADICIONALES:C.I. 2787.</t>
    </r>
  </si>
  <si>
    <r>
      <t>MARCA</t>
    </r>
    <r>
      <rPr>
        <sz val="11"/>
        <color theme="1"/>
        <rFont val="Calibri"/>
        <family val="2"/>
        <scheme val="minor"/>
      </rPr>
      <t>: HEWLETT PACKARD MODELO: HP1502 SERIE: CNP351F03S CAMBS: SIN DESCRIPCION PROGRAMA: SIN DESCRIPCION ADICIONALES:CI-0598 OBSERVACIONES: Inventario Inicial</t>
    </r>
  </si>
  <si>
    <r>
      <t>MATERIAL</t>
    </r>
    <r>
      <rPr>
        <sz val="11"/>
        <color theme="1"/>
        <rFont val="Calibri"/>
        <family val="2"/>
        <scheme val="minor"/>
      </rPr>
      <t>: MADERA MEDIDAS: 2.54X1.68 CAMBS: SIN DESCRIPCION PROGRAMA: SIN DESCRIPCION ADICIONALES:CI-0913 DE 1 ENTREPAÑO COLOR BLANCO</t>
    </r>
  </si>
  <si>
    <r>
      <t>MARCA</t>
    </r>
    <r>
      <rPr>
        <sz val="11"/>
        <color theme="1"/>
        <rFont val="Calibri"/>
        <family val="2"/>
        <scheme val="minor"/>
      </rPr>
      <t xml:space="preserve">: CUMINS CAPACIDAD: NO ESPECIFICADO CAMBS: SIN DESCRIPCION PROGRAMA: SIN DESCRIPCION ADICIONALES:CI-1943 SERIE 45637164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</si>
  <si>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CB536A SERIE: CNGZ896015 VELOCIDAD: 19PPM CAMBS: SIN DESCRIPCION PROGRAMA: SIN DESCRIPCION PRUEBA: SIN DESCRIPCION ADICIONALES:CI-1570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</si>
  <si>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PHOTOSMART B209A SERIE: CN02M32459 VELOCIDAD: NO ESPECIFICADO CAMBS: SIN DESCRIPCION PROGRAMA: SIN DESCRIPCION PRUEBA: SIN DESCRIPCION ADICIONALES:C.I. 1720.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</si>
  <si>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PHOTOSMART PLUS SERIE: CN02M32462 VELOCIDAD: NO ESPECIFICADO CAMBS: SIN DESCRIPCION PROGRAMA: SIN DESCRIPCION PRUEBA: SIN DESCRIPCION ADICIONALES:C.I. 1722 DONADO AL PDR </t>
    </r>
  </si>
  <si>
    <r>
      <t>MARCA</t>
    </r>
    <r>
      <rPr>
        <sz val="11"/>
        <color theme="1"/>
        <rFont val="Calibri"/>
        <family val="2"/>
        <scheme val="minor"/>
      </rPr>
      <t>: HEWLETT PACKARD MODELO: PHOTOSMART PLUS SERIE: CN02M3246B VELOCIDAD: NO ESPECIFICADO CAMBS: SIN DESCRIPCION PROGRAMA: SIN DESCRIPCION PRUEBA: SIN DESCRIPCION ADICIONALES:C.I. 1723. DONADO AL PDR.</t>
    </r>
  </si>
  <si>
    <r>
      <t>MARCA</t>
    </r>
    <r>
      <rPr>
        <sz val="11"/>
        <color theme="1"/>
        <rFont val="Calibri"/>
        <family val="2"/>
        <scheme val="minor"/>
      </rPr>
      <t>: HEWLETT PACKARD MODELO: PHOTOSMART B209A SERIE: CN02M3240C VELOCIDAD: NO ESPECIFICADO CAMBS: SIN DESCRIPCION PROGRAMA: SIN DESCRIPCION PRUEBA: SIN DESCRIPCION ADICIONALES:C.I. 1725. DONADO AL PDR.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</si>
  <si>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PHOTOSMART PLUS SERIE: CN02M3246C VELOCIDAD: NO ESPECIFICADO CAMBS: SIN DESCRIPCION PROGRAMA: SIN DESCRIPCION PRUEBA: SIN DESCRIPCION ADICIONALES:C.I. 1726.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</si>
  <si>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LASER JET DNF MFP SERIE: CNB9B82B5G VELOCIDAD: NO ESPECIFICADO CAMBS: SIN DESCRIPCION PROGRAMA: SIN DESCRIPCION PRUEBA: SIN DESCRIPCION ADICIONALES:C.I. 1769 </t>
    </r>
  </si>
  <si>
    <r>
      <t>MARCA</t>
    </r>
    <r>
      <rPr>
        <sz val="11"/>
        <color theme="1"/>
        <rFont val="Calibri"/>
        <family val="2"/>
        <scheme val="minor"/>
      </rPr>
      <t xml:space="preserve">: MD CAPACIDAD: NO ESPECIFICADO CAMBS: SIN DESCRIPCION PROGRAMA: SIN DESCRIPCION ADICIONALES:CI-0427 DIGITAL PROFESIONAL MAESTRO </t>
    </r>
  </si>
  <si>
    <r>
      <t>MATERIAL</t>
    </r>
    <r>
      <rPr>
        <sz val="11"/>
        <color theme="1"/>
        <rFont val="Calibri"/>
        <family val="2"/>
        <scheme val="minor"/>
      </rPr>
      <t xml:space="preserve">: NO ESPECIFICADO MEDIDAS: 2.40X0.50 CAMBS: SIN DESCRIPCION PROGRAMA: SIN DESCRIPCION ADICIONALES:CI-1482 PARA BANDERA 151101081011100001 </t>
    </r>
  </si>
  <si>
    <r>
      <t>MARCA</t>
    </r>
    <r>
      <rPr>
        <sz val="11"/>
        <color theme="1"/>
        <rFont val="Calibri"/>
        <family val="2"/>
        <scheme val="minor"/>
      </rPr>
      <t xml:space="preserve">: SOLA B/S CAPACIDAD: NO ESPECIFICADO SERIE: SIN DESCRIPCION CAMBS: SIN DESCRIPCION PROGRAMA: SIN DESCRIPCION ADICIONALES:CI-0631 MODELO MICRO SEA SR 480 SERIE E-00-G-22581 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</si>
  <si>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CAPACIDAD: NO ESPECIFICADO SERIE: SIN DESCRIPCION CAMBS: SIN DESCRIPCION PROGRAMA: SIN DESCRIPCION ADICIONALES:CI-0600 MODELO MICRO SR 480 SERIE E-02-J-47063 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</si>
  <si>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CAPACIDAD: NO ESPECIFICADO SERIE: SIN DESCRIPCION CAMBS: SIN DESCRIPCION PROGRAMA: SIN DESCRIPCION ADICIONALES:CI-0954 MODELO MICRO SR 480 INET SERIE EO5B18632, 4 CONTACTOS </t>
    </r>
  </si>
  <si>
    <r>
      <t>MARCA</t>
    </r>
    <r>
      <rPr>
        <sz val="11"/>
        <color theme="1"/>
        <rFont val="Calibri"/>
        <family val="2"/>
        <scheme val="minor"/>
      </rPr>
      <t>: TRIPPLITE MODELO: INTERNET350U SERIE: 2436FVHBC784902004 ADICIONALES:No proporcionadas OBSERVACIONES: Control Interno 2829</t>
    </r>
  </si>
  <si>
    <r>
      <t>MARCA</t>
    </r>
    <r>
      <rPr>
        <sz val="11"/>
        <color theme="1"/>
        <rFont val="Calibri"/>
        <family val="2"/>
        <scheme val="minor"/>
      </rPr>
      <t xml:space="preserve">: SOLA BASIC CAPACIDAD: NO ESPECIFICADO SERIE: SIN DESCRIPCION CAMBS: SIN DESCRIPCION PROGRAMA: SIN DESCRIPCION ADICIONALES:CI-0564 MODELO ISB SERIE E-02-J-47082 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</si>
  <si>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CAPACIDAD: NO ESPECIFICADO SERIE: SIN DESCRIPCION CAMBS: SIN DESCRIPCION PROGRAMA: SIN DESCRIPCION ADICIONALES:CI-0628 MODELO MICRO SR 480 SERIE E-02-J-47318 </t>
    </r>
  </si>
  <si>
    <r>
      <t>MARCA</t>
    </r>
    <r>
      <rPr>
        <sz val="11"/>
        <color theme="1"/>
        <rFont val="Calibri"/>
        <family val="2"/>
        <scheme val="minor"/>
      </rPr>
      <t xml:space="preserve">: SOLA BASIC CAPACIDAD: NO ESPECIFICADO SERIE: SIN DESCRIPCION CAMBS: SIN DESCRIPCION PROGRAMA: SIN DESCRIPCION ADICIONALES:CI-0103 MODELO SEA 480 SERIE E-02-F-19498, 4 CONTACTOS 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</si>
  <si>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CAPACIDAD: NO ESPECIFICADO SERIE: SIN DESCRIPCION CAMBS: SIN DESCRIPCION PROGRAMA: SIN DESCRIPCION ADICIONALES:CI-0561 MODELO MICRO SR 480 SERIE E-02-J-00776, 4 CONTACTOS </t>
    </r>
  </si>
  <si>
    <r>
      <t>MARCA</t>
    </r>
    <r>
      <rPr>
        <sz val="11"/>
        <color theme="1"/>
        <rFont val="Calibri"/>
        <family val="2"/>
        <scheme val="minor"/>
      </rPr>
      <t xml:space="preserve">: SOLA SB CAPACIDAD: NO ESPECIFICADO SERIE: SIN DESCRIPCION CAMBS: SIN DESCRIPCION PROGRAMA: SIN DESCRIPCION ADICIONALES:CI-1018 MODELO MICRO SEA 480 SERIE E-97-K-00084, 4 CONTACTOS </t>
    </r>
  </si>
  <si>
    <r>
      <t>MARCA</t>
    </r>
    <r>
      <rPr>
        <sz val="11"/>
        <color theme="1"/>
        <rFont val="Calibri"/>
        <family val="2"/>
        <scheme val="minor"/>
      </rPr>
      <t xml:space="preserve">: SOLA BASIC CAPACIDAD: NO ESPECIFICADO SERIE: SIN DESCRIPCION CAMBS: SIN DESCRIPCION PROGRAMA: SIN DESCRIPCION ADICIONALES:CI-0728 MODELO MICRO SEA 480 SEIR E-02-F-19474 </t>
    </r>
  </si>
  <si>
    <r>
      <t>MARCA</t>
    </r>
    <r>
      <rPr>
        <sz val="11"/>
        <color theme="1"/>
        <rFont val="Calibri"/>
        <family val="2"/>
        <scheme val="minor"/>
      </rPr>
      <t xml:space="preserve">: ISB CAPACIDAD: NO ESPECIFICADO SERIE: SIN DESCRIPCION CAMBS: SIN DESCRIPCION PROGRAMA: SIN DESCRIPCION ADICIONALES:CI-0526 MODELO MICRO SR 480 SERIE-E02J47320 </t>
    </r>
  </si>
  <si>
    <r>
      <t>MARCA</t>
    </r>
    <r>
      <rPr>
        <sz val="11"/>
        <color theme="1"/>
        <rFont val="Calibri"/>
        <family val="2"/>
        <scheme val="minor"/>
      </rPr>
      <t xml:space="preserve">: MICRO SEA CAPACIDAD: NO ESPECIFICADO SERIE: SIN DESCRIPCION CAMBS: SIN DESCRIPCION PROGRAMA: SIN DESCRIPCION ADICIONALES:CI-0372 MODELO SR-480 SERIE E-02-F19492 </t>
    </r>
  </si>
  <si>
    <r>
      <t>MARCA</t>
    </r>
    <r>
      <rPr>
        <sz val="11"/>
        <color theme="1"/>
        <rFont val="Calibri"/>
        <family val="2"/>
        <scheme val="minor"/>
      </rPr>
      <t xml:space="preserve">: TRIPP LITE PRO POWER CAPACIDAD: NO ESPECIFICADO SERIE: SIN DESCRIPCION CAMBS: SIN DESCRIPCION PROGRAMA: SIN DESCRIPCION ADICIONALES:CI-0881 MODELO POF-600S SERIE 0312002709 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</si>
  <si>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CAPACIDAD: NO ESPECIFICADO SERIE: SIN DESCRIPCION CAMBS: SIN DESCRIPCION PROGRAMA: SIN DESCRIPCION ADICIONALES:CI-1486 MICRO SR INET 480, S/N:E-05-G-00629 </t>
    </r>
  </si>
  <si>
    <r>
      <t>MARCA</t>
    </r>
    <r>
      <rPr>
        <sz val="11"/>
        <color theme="1"/>
        <rFont val="Calibri"/>
        <family val="2"/>
        <scheme val="minor"/>
      </rPr>
      <t>: TRIPPLITE MODELO: INTERNET350U SERIE: 2313FY0BC784902944 ADICIONALES:No proporcionadas OBSERVACIONES: Control Interno 2823</t>
    </r>
  </si>
  <si>
    <r>
      <t>MARCA</t>
    </r>
    <r>
      <rPr>
        <sz val="11"/>
        <color theme="1"/>
        <rFont val="Calibri"/>
        <family val="2"/>
        <scheme val="minor"/>
      </rPr>
      <t>: TRIPPLITE MODELO: INTERNET350U SERIE: 2313FY0BC784902953 ADICIONALES:No proporcionadas OBSERVACIONES: Control Interno 2824</t>
    </r>
  </si>
  <si>
    <r>
      <t>MARCA</t>
    </r>
    <r>
      <rPr>
        <sz val="11"/>
        <color theme="1"/>
        <rFont val="Calibri"/>
        <family val="2"/>
        <scheme val="minor"/>
      </rPr>
      <t>: TRIPPLITE MODELO: INTERNET350U SERIE: 2313FY0BC784902954 ADICIONALES:No proporcionadas OBSERVACIONES: Control Interno 2825</t>
    </r>
  </si>
  <si>
    <r>
      <t>MARCA</t>
    </r>
    <r>
      <rPr>
        <sz val="11"/>
        <color theme="1"/>
        <rFont val="Calibri"/>
        <family val="2"/>
        <scheme val="minor"/>
      </rPr>
      <t>: TRIPPLITE MODELO: INTERNET350U SERIE: 2436FVHBC784901817 ADICIONALES:No proporcionadas OBSERVACIONES: Control Interno 2826</t>
    </r>
  </si>
  <si>
    <r>
      <t>MARCA</t>
    </r>
    <r>
      <rPr>
        <sz val="11"/>
        <color theme="1"/>
        <rFont val="Calibri"/>
        <family val="2"/>
        <scheme val="minor"/>
      </rPr>
      <t>: TRIPPLITE MODELO: INTERNET350U SERIE: 2436FVHBC784901852 ADICIONALES:No proporcionadas OBSERVACIONES: Control Interno 2827</t>
    </r>
  </si>
  <si>
    <r>
      <t>MARCA</t>
    </r>
    <r>
      <rPr>
        <sz val="11"/>
        <color theme="1"/>
        <rFont val="Calibri"/>
        <family val="2"/>
        <scheme val="minor"/>
      </rPr>
      <t>: TRIPPLITE MODELO: INTERNET350U SERIE: 2436FVHBC784901877 ADICIONALES:No proporcionadas OBSERVACIONES: Control Interno 2828</t>
    </r>
  </si>
  <si>
    <r>
      <t>MARCA</t>
    </r>
    <r>
      <rPr>
        <sz val="11"/>
        <color theme="1"/>
        <rFont val="Calibri"/>
        <family val="2"/>
        <scheme val="minor"/>
      </rPr>
      <t>: SOLA BASIC SB CAPACIDAD: NO ESPECIFICADO SERIE: SIN DESCRIPCION CAMBS: SIN DESCRIPCION PROGRAMA: SIN DESCRIPCION ADICIONALES:CI-0266 SERIE E97K02812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</si>
  <si>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INTERNET 500 CAPACIDAD: NO ESPECIFICADO SERIE: SIN DESCRIPCION CAMBS: SIN DESCRIPCION PROGRAMA: SIN DESCRIPCION ADICIONALES:CI-0437 MODELO BC3594 SERIE F02785370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</si>
  <si>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CAPACIDAD: NO ESPECIFICADO SERIE: SIN DESCRIPCION CAMBS: SIN DESCRIPCION PROGRAMA: SIN DESCRIPCION ADICIONALES:CI-0647 MODELO MICRO SR 480 SERIE E-02-J-47348 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</si>
  <si>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CAPACIDAD: NO ESPECIFICADO SERIE: SIN DESCRIPCION CAMBS: SIN DESCRIPCION PROGRAMA: SIN DESCRIPCION ADICIONALES:CI-0617 MODELO MICRO SR 480 SERIE E-02-J-47327 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</si>
  <si>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CAPACIDAD: NO ESPECIFICADO SERIE: SIN DESCRIPCION CAMBS: SIN DESCRIPCION PROGRAMA: SIN DESCRIPCION ADICIONALES:CI-0724 MODELO MICRO SR 480 SERIE E-02-J-00758 </t>
    </r>
  </si>
  <si>
    <r>
      <t>MARCA</t>
    </r>
    <r>
      <rPr>
        <sz val="11"/>
        <color theme="1"/>
        <rFont val="Calibri"/>
        <family val="2"/>
        <scheme val="minor"/>
      </rPr>
      <t>: SAMSUNG SERIE: Z1WV3CBZ400146 MEDIDAS: LCD DE 46 CAMBS: NO ESPECIFICADO PROGRAMA: CONVENIO 102 ADICIONALES:C.I. 2654 RESGUARDO 150100003021900002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</si>
  <si>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TOHIBA SERIE: 34AS40 MEDIDAS: NO ESPECIFICADO CAMBS: SIN DESCRIPCION PROGRAMA: SIN DESCRIPCION ADICIONALES:CI-0398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</si>
  <si>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BENQ MEDIDAS: 128X171 CAMBS: SIN DESCRIPCION PROGRAMA: SIN DESCRIPCION ADICIONALES:128X171 SERIE 08061516354 -C.I. 2709</t>
    </r>
  </si>
  <si>
    <r>
      <t>MARCA</t>
    </r>
    <r>
      <rPr>
        <sz val="11"/>
        <color theme="1"/>
        <rFont val="Calibri"/>
        <family val="2"/>
        <scheme val="minor"/>
      </rPr>
      <t>: DRAPER MEDIDAS: NO ESPECIFICADO CAMBS: SIN DESCRIPCION PROGRAMA: SIN DESCRIPCION ADICIONALES:CI-0441 (PROGRAMA PDIM MODELO CONSUL OBSERVACIONES: Inventario Inicial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</si>
  <si>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ADICIONALES:CI-0397 DESPLEGABLE PARA MURO DE 2.10X2.10 METROS COLOR MATE OBSERVACIONES: Inventario Inicial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</si>
  <si>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DE 4 GANCHOS CAMBS: SIN DESCRIPCION PROGRAMA: SIN DESCRIPCION ADICIONALES:CI-0466 </t>
    </r>
  </si>
  <si>
    <r>
      <t>MATERIAL</t>
    </r>
    <r>
      <rPr>
        <sz val="11"/>
        <color theme="1"/>
        <rFont val="Calibri"/>
        <family val="2"/>
        <scheme val="minor"/>
      </rPr>
      <t xml:space="preserve">: MADERA COMPONENTES: DE 5 GANCHOS CAMBS: SIN DESCRIPCION PROGRAMA: SIN DESCRIPCION ADICIONALES:CI-0547 </t>
    </r>
  </si>
  <si>
    <r>
      <t>MATERIAL</t>
    </r>
    <r>
      <rPr>
        <sz val="11"/>
        <color theme="1"/>
        <rFont val="Calibri"/>
        <family val="2"/>
        <scheme val="minor"/>
      </rPr>
      <t xml:space="preserve">: MADERA COMPONENTES: DE 6 GANCHOS CAMBS: SIN DESCRIPCION PROGRAMA: SIN DESCRIPCION ADICIONALES:CI-0556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</si>
  <si>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DE 4 GANCHOS CAMBS: SIN DESCRIPCION PROGRAMA: SIN DESCRIPCION ADICIONALES:CI-2552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</si>
  <si>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DE 3 GANCHOS CAMBS: SIN DESCRIPCION PROGRAMA: SIN DESCRIPCION ADICIONALES:CI-0103 </t>
    </r>
  </si>
  <si>
    <r>
      <t>MATERIAL</t>
    </r>
    <r>
      <rPr>
        <sz val="11"/>
        <color theme="1"/>
        <rFont val="Calibri"/>
        <family val="2"/>
        <scheme val="minor"/>
      </rPr>
      <t xml:space="preserve">: METAL COMPONENTES: DE 4 GANCHOS CAMBS: SIN DESCRIPCION PROGRAMA: SIN DESCRIPCION ADICIONALES:CI-0983 </t>
    </r>
  </si>
  <si>
    <r>
      <t>MARCA</t>
    </r>
    <r>
      <rPr>
        <sz val="11"/>
        <color theme="1"/>
        <rFont val="Calibri"/>
        <family val="2"/>
        <scheme val="minor"/>
      </rPr>
      <t>: ALFRA MODELO: SERIE: ADICIONALES:No proporcionadas OBSERVACIONES: COLOR BLANCO C.I.2988</t>
    </r>
  </si>
  <si>
    <r>
      <t>MARCA</t>
    </r>
    <r>
      <rPr>
        <sz val="11"/>
        <color theme="1"/>
        <rFont val="Calibri"/>
        <family val="2"/>
        <scheme val="minor"/>
      </rPr>
      <t>: ECCO MODELO: NO ESPECIFICADO SERIE: N/A C.I.: 2777 ADICIONALES: OBSERVACIONES: COLOR BLANCO</t>
    </r>
  </si>
  <si>
    <r>
      <t>MARCA</t>
    </r>
    <r>
      <rPr>
        <sz val="11"/>
        <color theme="1"/>
        <rFont val="Calibri"/>
        <family val="2"/>
        <scheme val="minor"/>
      </rPr>
      <t>: HEWLETT PACKARD MODELO: C7770B SERIE: SG38M6201K CAMBS: SIN DESCRIPCION PROGRAMA: SIN DESCRIPCION ADICIONALES:CI-0525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</si>
  <si>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S/M MODELO: S/M SERIE: S/S C.I.: 1848 ADICIONALES: OBSERVACIONES: PORTA LLAVES METALICO</t>
    </r>
  </si>
  <si>
    <r>
      <t>MATERIAL</t>
    </r>
    <r>
      <rPr>
        <sz val="11"/>
        <color theme="1"/>
        <rFont val="Calibri"/>
        <family val="2"/>
        <scheme val="minor"/>
      </rPr>
      <t xml:space="preserve">: METAL CAMBS: SIN DESCRIPCION PROGRAMA: SIN DESCRIPCION ADICIONALES:CI-2566 CONJUNTO DE 300)PARA HABILITACION DEL AREA DE ARCHIVO MUERTO </t>
    </r>
  </si>
  <si>
    <r>
      <t>CAMBS</t>
    </r>
    <r>
      <rPr>
        <sz val="11"/>
        <color theme="1"/>
        <rFont val="Calibri"/>
        <family val="2"/>
        <scheme val="minor"/>
      </rPr>
      <t xml:space="preserve">: NO ESPECIFICADO PROGRAMA: NO ESPECIFICADO ADICIONALES:C.I. 2598 SISTEMA OPERATIVO MAC OS X 10.6 SNOW </t>
    </r>
  </si>
  <si>
    <r>
      <t>CAMBS</t>
    </r>
    <r>
      <rPr>
        <sz val="11"/>
        <color theme="1"/>
        <rFont val="Calibri"/>
        <family val="2"/>
        <scheme val="minor"/>
      </rPr>
      <t xml:space="preserve">: NO ESPECIFICADO PROGRAMA: NO ESPECIFICADO ADICIONALES:C.I. 2599 MICROSOFT OFFICE P/MAC H Y ESTUDIANTES </t>
    </r>
  </si>
  <si>
    <r>
      <t>MARCA</t>
    </r>
    <r>
      <rPr>
        <sz val="11"/>
        <color theme="1"/>
        <rFont val="Calibri"/>
        <family val="2"/>
        <scheme val="minor"/>
      </rPr>
      <t>: SONY MODELO: VPL-DX102 SERIE: S017009979R ADICIONALES:No proporcionadas OBSERVACIONES: Control Interno 2840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</si>
  <si>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VPL-EX70 SERIE: 7017635005S CAMBS: SIN DESCRIPCION PROGRAMA: SIN DESCRIPCION ADICIONALES:C.I. 1734. DONADO AL PDR. </t>
    </r>
  </si>
  <si>
    <r>
      <t>MARCA</t>
    </r>
    <r>
      <rPr>
        <sz val="11"/>
        <color theme="1"/>
        <rFont val="Calibri"/>
        <family val="2"/>
        <scheme val="minor"/>
      </rPr>
      <t>: SONY MODELO: VPL-EX70 SERIE: 7012933943S CAMBS: SIN DESCRIPCION PROGRAMA: SIN DESCRIPCION ADICIONALES:CI-1632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</si>
  <si>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VPL-EX70 SERIE: 7018294009S CAMBS: SIN DESCRIPCION PROGRAMA: SIN DESCRIPCION ADICIONALES:C.I. 1732.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</si>
  <si>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INFOCUS MODELO: GEN 201 LP540 SERIE: ALSN429009181 CAMBS: SIN DESCRIPCION PROGRAMA: SIN DESCRIPCION ADICIONALES:CI-0818 </t>
    </r>
  </si>
  <si>
    <r>
      <t>MARCA</t>
    </r>
    <r>
      <rPr>
        <sz val="11"/>
        <color theme="1"/>
        <rFont val="Calibri"/>
        <family val="2"/>
        <scheme val="minor"/>
      </rPr>
      <t xml:space="preserve">: INFOCUS MODELO: GEN 201 LP540 SERIE: ALNSN42901000 CAMBS: SIN DESCRIPCION PROGRAMA: SIN DESCRIPCION ADICIONALES:CI-0819 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</si>
  <si>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VPL-CX120 SERIE: 5008850 CAMBS: SIN DESCRIPCION PROGRAMA: SIN DESCRIPCION ADICIONALES:CI-1588 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</si>
  <si>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VPL-CS20 SERIE: S012018655D CAMBS: SIN DESCRIPCION PROGRAMA: SIN DESCRIPCION ADICIONALES:CI-1420 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</si>
  <si>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VPL-EX70 SERIE: 7017634005 S CAMBS: SIN DESCRIPCION PROGRAMA: SIN DESCRIPCION ADICIONALES:C.I. 1730 DONADO AL PDR </t>
    </r>
  </si>
  <si>
    <r>
      <t>MARCA</t>
    </r>
    <r>
      <rPr>
        <sz val="11"/>
        <color theme="1"/>
        <rFont val="Calibri"/>
        <family val="2"/>
        <scheme val="minor"/>
      </rPr>
      <t>: SONY MODELO: VPL-EX70 SERIE: 7017617005 S CAMBS: SIN DESCRIPCION PROGRAMA: SIN DESCRIPCION ADICIONALES:C.I. 1731. DONADO AL PDR.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</si>
  <si>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VPL-EX70 SERIE: 7016297950 S CAMBS: SIN DESCRIPCION PROGRAMA: SIN DESCRIPCION ADICIONALES:C.I. 1733.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</si>
  <si>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VPL-EX70 SERIE: 7017756005S CAMBS: SIN DESCRIPCION PROGRAMA: SIN DESCRIPCION ADICIONALES:C.I. 1735. DONADO AL PDR. </t>
    </r>
  </si>
  <si>
    <r>
      <t>MARCA</t>
    </r>
    <r>
      <rPr>
        <sz val="11"/>
        <color theme="1"/>
        <rFont val="Calibri"/>
        <family val="2"/>
        <scheme val="minor"/>
      </rPr>
      <t>: SONY MODELO: VPL-EX70 SERIE: 70176180055 S CAMBS: SIN DESCRIPCION PROGRAMA: SIN DESCRIPCION ADICIONALES:C.I. 1737. DONADO AL PDR.</t>
    </r>
  </si>
  <si>
    <r>
      <t>MARCA</t>
    </r>
    <r>
      <rPr>
        <sz val="11"/>
        <color theme="1"/>
        <rFont val="Calibri"/>
        <family val="2"/>
        <scheme val="minor"/>
      </rPr>
      <t xml:space="preserve">: SONY MODELO: VPL-EX70 SERIE: 7017557004 S CAMBS: SIN DESCRIPCION PROGRAMA: SIN DESCRIPCION ADICIONALES:C.I. 1736. DONADO AL PDR. </t>
    </r>
  </si>
  <si>
    <r>
      <t>MARCA</t>
    </r>
    <r>
      <rPr>
        <sz val="11"/>
        <color theme="1"/>
        <rFont val="Calibri"/>
        <family val="2"/>
        <scheme val="minor"/>
      </rPr>
      <t xml:space="preserve">: INFOCUS MODELO: GEN 201 LP540 SERIE: ALSN42901025 CAMBS: SIN DESCRIPCION PROGRAMA: SIN DESCRIPCION ADICIONALES:CI-0821 </t>
    </r>
  </si>
  <si>
    <r>
      <t>MARCA</t>
    </r>
    <r>
      <rPr>
        <sz val="11"/>
        <color theme="1"/>
        <rFont val="Calibri"/>
        <family val="2"/>
        <scheme val="minor"/>
      </rPr>
      <t>: BENQ MODELO: MS500 SERIE: PDPAB01551000 CAMBS: NO ESPECIFICADO PROGRAMA: SIN DESCRIPCION ADICIONALES:SVGA 2700 LUMENES -C.I. 2728</t>
    </r>
  </si>
  <si>
    <r>
      <t>MARCA</t>
    </r>
    <r>
      <rPr>
        <sz val="11"/>
        <color theme="1"/>
        <rFont val="Calibri"/>
        <family val="2"/>
        <scheme val="minor"/>
      </rPr>
      <t>: SONY MODELO: VPL-DX102 SERIE: S0170100172 ADICIONALES:No proporcionadas OBSERVACIONES: Control Interno 2841</t>
    </r>
  </si>
  <si>
    <r>
      <t>MARCA</t>
    </r>
    <r>
      <rPr>
        <sz val="11"/>
        <color theme="1"/>
        <rFont val="Calibri"/>
        <family val="2"/>
        <scheme val="minor"/>
      </rPr>
      <t>: SONY MODELO: VPL-C56 SERIE: 21501 CAMBS: SIN DESCRIPCION PROGRAMA: SIN DESCRIPCION ADICIONALES:CI-0656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</si>
  <si>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SONY MODELO: VPL-EX70 SERIE: 7008258937S CAMBS: SIN DESCRIPCION PROGRAMA: SIN DESCRIPCION ADICIONALES:CI-1631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</si>
  <si>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SONY MODELO: VLP-EX3 SERIE: 3011418632 CAMBS: SIN DESCRIPCION PROGRAMA: SIN DESCRIPCION ADICIONALES:CI-1478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</si>
  <si>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SONY MODELO: VPL-CS6 SERIE: 37213 CAMBS: SIN DESCRIPCION PROGRAMA: SIN DESCRIPCION ADICIONALES:CI-0657, CONECTORES VGA, RCA Y S-VIDEO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</si>
  <si>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SCOPUS MODELO: IRD 2500 SERIE: 05605 CAMBS: SIN DESCRIPCION PROGRAMA: SIN DESCRIPCION ADICIONALES:CI-0400 OBSERVACIONES: Inventario Inicial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</si>
  <si>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MADERA COMPONENTES: DE 3 PLAZAS CAMBS: SIN DESCRIPCION PROGRAMA: SIN DESCRIPCION ADICIONALES:CI-0010 ACOJINADO EN PIEL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</si>
  <si>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MADERA COMPONENTES: DE 2 PLAZAS CAMBS: SIN DESCRIPCION PROGRAMA: SIN DESCRIPCION ADICIONALES:CI-0011 ACOJINADO EN PIEL </t>
    </r>
  </si>
  <si>
    <r>
      <t>COLOR</t>
    </r>
    <r>
      <rPr>
        <sz val="11"/>
        <color theme="1"/>
        <rFont val="Calibri"/>
        <family val="2"/>
        <scheme val="minor"/>
      </rPr>
      <t>: AZUL REY MATERIAL: NO ESPECIFICADO COMPONENTES: DE 3 PLAZAS CAMBS: SIN DESCRIPCION PROGRAMA: SIN DESCRIPCION ADICIONALES:CI-1351 ACOJINADO EN PLIANA 151101031011350002</t>
    </r>
  </si>
  <si>
    <r>
      <t>COLOR</t>
    </r>
    <r>
      <rPr>
        <sz val="11"/>
        <color theme="1"/>
        <rFont val="Calibri"/>
        <family val="2"/>
        <scheme val="minor"/>
      </rPr>
      <t>: AZUL REY MATERIAL: NO ESPECIFICADO COMPONENTES: DE 3 PLAZAS CAMBS: SIN DESCRIPCION PROGRAMA: SIN DESCRIPCION ADICIONALES:CI-1242 ACOJINADO EN PLIANA 151101021011350003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</si>
  <si>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NO ESPECIFICADO COMPONENTES: DE 3 PLAZAS CAMBS: SIN DESCRIPCION PROGRAMA: SIN DESCRIPCION ADICIONALES:CI-1243 ACOJINADO EN PLIANA 151101021011350004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</si>
  <si>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NO ESPECIFICADO COMPONENTES: DE 3 PLAZAS CAMBS: SIN DESCRIPCION PROGRAMA: SIN DESCRIPCION ADICIONALES:CI-1244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</si>
  <si>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NO ESPECIFICADO COMPONENTES: DE 3 PLAZAS CAMBS: SIN DESCRIPCION PROGRAMA: SIN DESCRIPCION ADICIONALES:CI-1921 TAPIZADO EN PLIANA </t>
    </r>
  </si>
  <si>
    <r>
      <t>MARCA</t>
    </r>
    <r>
      <rPr>
        <sz val="11"/>
        <color theme="1"/>
        <rFont val="Calibri"/>
        <family val="2"/>
        <scheme val="minor"/>
      </rPr>
      <t>: SANYO MODELO: NO ESPECIFICADO COLOR: GRIS CON NEGRO CAMBS: SIN DESCRIPCION PROGRAMA: SIN DESCRIPCION ADICIONALES:-C.I. 2710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</si>
  <si>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ADICIONALES:CI-2616 MABE, RM-V21WIML, S/N:0909A332571. </t>
    </r>
  </si>
  <si>
    <r>
      <t>MARCA</t>
    </r>
    <r>
      <rPr>
        <sz val="11"/>
        <color theme="1"/>
        <rFont val="Calibri"/>
        <family val="2"/>
        <scheme val="minor"/>
      </rPr>
      <t>: GENERAL ELECTRIC COMPONENTES: NO ESPECIFICADO CAMBS: SIN DESCRIPCION PROGRAMA: SIN DESCRIPCION ADICIONALES:CI-0498 (PROGRAMA PDIM) MODELO EGE604LM S/0011EE15453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</si>
  <si>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GENERAL ELECTRIC COMPONENTES: NO ESPECIFICADO CAMBS: SIN DESCRIPCION PROGRAMA: SIN DESCRIPCION ADICIONALES:CI-0512 Y CALENTADOR DE AGUA MOD EGE604LM SERIE 0004EE04506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</si>
  <si>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ACROSS MODELO: NO ESPECIFICADO COLOR: NO ESPECIFICADO CAMBS: SIN DESCRIPCION PROGRAMA: SIN DESCRIPCION ADICIONALES:CI-0005 (PROGRAMA PDIM) S/VRK3106210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</si>
  <si>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GENERAL ELECTRIC COMPONENTES: NO ESPECIFICADO CAMBS: SIN DESCRIPCION PROGRAMA: SIN DESCRIPCION ADICIONALES:CI-0449 MODELO GXCF03E SERIE ST0308J00501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</si>
  <si>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SOLA BASIC SB PS500 CAMBS: SIN DESCRIPCION PRUEBA: SIN DESCRIPCION PROGRAMA: SIN DESCRIPCION ADICIONALES:CI-0276 </t>
    </r>
  </si>
  <si>
    <r>
      <t>MARCA</t>
    </r>
    <r>
      <rPr>
        <sz val="11"/>
        <color theme="1"/>
        <rFont val="Calibri"/>
        <family val="2"/>
        <scheme val="minor"/>
      </rPr>
      <t>: A PLUS MODELO: NO ESPECIFICADO CAMBS: SIN DESCRIPCION PROGRAMA: SIN DESCRIPCION ADICIONALES:CI-0728 S/S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</si>
  <si>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ADICIONALES:CI-0421 SERIE 0210030337, 4 CONTACTOS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</si>
  <si>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ADICIONALES:CI-0099 S/21055682, 4 CONTACTOS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</si>
  <si>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MODELO: MICROVOLT INET CAMBS: SIN DESCRIPCION PROGRAMA: SIN DESCRIPCION ADICIONALES:CI-0770 SERIE E-04-C-37802 </t>
    </r>
  </si>
  <si>
    <r>
      <t>MARCA</t>
    </r>
    <r>
      <rPr>
        <sz val="11"/>
        <color theme="1"/>
        <rFont val="Calibri"/>
        <family val="2"/>
        <scheme val="minor"/>
      </rPr>
      <t xml:space="preserve">: COMPLET MODELO: NO ESPECIFICADO CAMBS: SIN DESCRIPCION PROGRAMA: SIN DESCRIPCION ADICIONALES:CI-1267 S/N:07310331 </t>
    </r>
  </si>
  <si>
    <r>
      <t>MARCA</t>
    </r>
    <r>
      <rPr>
        <sz val="11"/>
        <color theme="1"/>
        <rFont val="Calibri"/>
        <family val="2"/>
        <scheme val="minor"/>
      </rPr>
      <t xml:space="preserve">: SOLA SB CAMBS: SIN DESCRIPCION PRUEBA: SIN DESCRIPCION PROGRAMA: SIN DESCRIPCION ADICIONALES:CI-0137 MODELO SEA 2001 SERIE E-94-H-1287 </t>
    </r>
  </si>
  <si>
    <r>
      <t>MARCA</t>
    </r>
    <r>
      <rPr>
        <sz val="11"/>
        <color theme="1"/>
        <rFont val="Calibri"/>
        <family val="2"/>
        <scheme val="minor"/>
      </rPr>
      <t>: SOLA BASIC CAMBS: SIN DESCRIPCION PRUEBA: SIN DESCRIPCION PROGRAMA: SIN DESCRIPCION ADICIONALES:CI-0077 MODELO ISB SERIE E-02H22458 -</t>
    </r>
  </si>
  <si>
    <r>
      <t>MARCA</t>
    </r>
    <r>
      <rPr>
        <sz val="11"/>
        <color theme="1"/>
        <rFont val="Calibri"/>
        <family val="2"/>
        <scheme val="minor"/>
      </rPr>
      <t xml:space="preserve">: SOLA BASIC CAMBS: SIN DESCRIPCION PRUEBA: SIN DESCRIPCION PROGRAMA: SIN DESCRIPCION ADICIONALES:CI-0136 MODELO ISB SR-480 SERIE E-02-F-19500 </t>
    </r>
  </si>
  <si>
    <r>
      <t>MARCA</t>
    </r>
    <r>
      <rPr>
        <sz val="11"/>
        <color theme="1"/>
        <rFont val="Calibri"/>
        <family val="2"/>
        <scheme val="minor"/>
      </rPr>
      <t xml:space="preserve">: SOLA CAMBS: SIN DESCRIPCION PRUEBA: SIN DESCRIPCION PROGRAMA: SIN DESCRIPCION ADICIONALES:CI-0364 MODELO BASIC SERIE E-02K01647 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</si>
  <si>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MODELO: MICROVOLT INET 200 CAMBS: SIN DESCRIPCION PROGRAMA: SIN DESCRIPCION ADICIONALES:CI--0823 </t>
    </r>
  </si>
  <si>
    <r>
      <t>MARCA</t>
    </r>
    <r>
      <rPr>
        <sz val="11"/>
        <color theme="1"/>
        <rFont val="Calibri"/>
        <family val="2"/>
        <scheme val="minor"/>
      </rPr>
      <t>: TDE MODELO: PRO PC CAMBS: SIN DESCRIPCION PROGRAMA: SIN DESCRIPCION ADICIONALES:CI-0074 SERIE 010054202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</si>
  <si>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MAX 1000 MODELO: NO ESPECIFICADO CAMBS: SIN DESCRIPCION PROGRAMA: SIN DESCRIPCION ADICIONALES:CI-0842 SERIE 015009933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</si>
  <si>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 PLUS MODELO: NO ESPECIFICADO CAMBS: SIN DESCRIPCION PROGRAMA: SIN DESCRIPCION ADICIONALES:CI-0055 SERIE 1747M09813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</si>
  <si>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PC CAMBS: SIN DESCRIPCION PROGRAMA: SIN DESCRIPCION ADICIONALES:CI-0399 SERIE 010024220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</si>
  <si>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PC CAMBS: SIN DESCRIPCION PROGRAMA: SIN DESCRIPCION ADICIONALES:CI-0064 SERIE 010062639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</si>
  <si>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MODELO: MICRO VOLT INET CAMBS: SIN DESCRIPCION PROGRAMA: SIN DESCRIPCION ADICIONALES:CI-0132 SERIE Q-06-J-64637 </t>
    </r>
  </si>
  <si>
    <r>
      <t>MARCA</t>
    </r>
    <r>
      <rPr>
        <sz val="11"/>
        <color theme="1"/>
        <rFont val="Calibri"/>
        <family val="2"/>
        <scheme val="minor"/>
      </rPr>
      <t>: TDE MODELO: MAX 1000 CAMBS: SIN DESCRIPCION PROGRAMA: SIN DESCRIPCION ADICIONALES:CI-0444 SERIE 0150009987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</si>
  <si>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ADICIONALES:CI-0480 SERIE 0210042537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</si>
  <si>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ADICIONALES:CI-0580 SERIE 010109137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</si>
  <si>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CENTRA MODELO: 1200 NET CAMBS: SIN DESCRIPCION PROGRAMA: SIN DESCRIPCION ADICIONALES:CI-0822 SERIE 601040807425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</si>
  <si>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ALASKA MODELO: TDE CAMBS: SIN DESCRIPCION PROGRAMA: SIN DESCRIPCION ADICIONALES:CI-0494 S/S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</si>
  <si>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CAMBS: SIN DESCRIPCION PRUEBA: SIN DESCRIPCION PROGRAMA: SIN DESCRIPCION ADICIONALES:CI-0704 MODELO MICROVOLT NET SERIE E-01-E-05485 </t>
    </r>
  </si>
  <si>
    <r>
      <t>MARCA</t>
    </r>
    <r>
      <rPr>
        <sz val="11"/>
        <color theme="1"/>
        <rFont val="Calibri"/>
        <family val="2"/>
        <scheme val="minor"/>
      </rPr>
      <t xml:space="preserve">: SOLA SB CAMBS: SIN DESCRIPCION PRUEBA: SIN DESCRIPCION PROGRAMA: SIN DESCRIPCION ADICIONALES:CI-0117 SEA 480 SERIE E-02-F-19499 </t>
    </r>
  </si>
  <si>
    <r>
      <t>MARCA</t>
    </r>
    <r>
      <rPr>
        <sz val="11"/>
        <color theme="1"/>
        <rFont val="Calibri"/>
        <family val="2"/>
        <scheme val="minor"/>
      </rPr>
      <t xml:space="preserve">: SOLA BASIC CAMBS: SIN DESCRIPCION PRUEBA: SIN DESCRIPCION PROGRAMA: SIN DESCRIPCION ADICIONALES:CI-0123 MODELO ISB SERIE E-02-H-22495 </t>
    </r>
  </si>
  <si>
    <r>
      <t>MARCA</t>
    </r>
    <r>
      <rPr>
        <sz val="11"/>
        <color theme="1"/>
        <rFont val="Calibri"/>
        <family val="2"/>
        <scheme val="minor"/>
      </rPr>
      <t xml:space="preserve">: SOLA S/B MODELO: PC-500 CAMBS: SIN DESCRIPCION PROGRAMA: SIN DESCRIPCION ADICIONALES:CI-0630 SERIE 95-A </t>
    </r>
  </si>
  <si>
    <r>
      <t>MARCA</t>
    </r>
    <r>
      <rPr>
        <sz val="11"/>
        <color theme="1"/>
        <rFont val="Calibri"/>
        <family val="2"/>
        <scheme val="minor"/>
      </rPr>
      <t>: TDE NET MODELO: NO ESPECIFICADO CAMBS: SIN DESCRIPCION PROGRAMA: SIN DESCRIPCION ADICIONALES:SERIE 16648017398 -C.I. 2734</t>
    </r>
  </si>
  <si>
    <r>
      <t>MARCA</t>
    </r>
    <r>
      <rPr>
        <sz val="11"/>
        <color theme="1"/>
        <rFont val="Calibri"/>
        <family val="2"/>
        <scheme val="minor"/>
      </rPr>
      <t xml:space="preserve">: TDE CAMBS: SIN DESCRIPCION PRUEBA: SIN DESCRIPCION PROGRAMA: SIN DESCRIPCION ADICIONALES:CI-1221 MODELO PRO NET SERIE 0210042549 </t>
    </r>
  </si>
  <si>
    <r>
      <t>MARCA</t>
    </r>
    <r>
      <rPr>
        <sz val="11"/>
        <color theme="1"/>
        <rFont val="Calibri"/>
        <family val="2"/>
        <scheme val="minor"/>
      </rPr>
      <t xml:space="preserve">: COMPLET MODELO: NO ESPECIFICADO CAMBS: SIN DESCRIPCION PROGRAMA: SIN DESCRIPCION ADICIONALES:CI-1485 S/N:07310327 </t>
    </r>
  </si>
  <si>
    <r>
      <t>MARCA</t>
    </r>
    <r>
      <rPr>
        <sz val="11"/>
        <color theme="1"/>
        <rFont val="Calibri"/>
        <family val="2"/>
        <scheme val="minor"/>
      </rPr>
      <t xml:space="preserve">: SOLA BASIC CAMBS: SIN DESCRIPCION PRUEBA: SIN DESCRIPCION PROGRAMA: SIN DESCRIPCION ADICIONALES:CI-0068 SERIE E-02-H-00307, 4 CONTACTOS, MOD. ISB </t>
    </r>
  </si>
  <si>
    <r>
      <t>MARCA</t>
    </r>
    <r>
      <rPr>
        <sz val="11"/>
        <color theme="1"/>
        <rFont val="Calibri"/>
        <family val="2"/>
        <scheme val="minor"/>
      </rPr>
      <t xml:space="preserve">: SOLA SB CAMBS: SIN DESCRIPCION PRUEBA: SIN DESCRIPCION PROGRAMA: SIN DESCRIPCION ADICIONALES:CI-0110 MODELO SEA 480 SERIE E-02-F-19531, 4 CONTACTOS </t>
    </r>
  </si>
  <si>
    <r>
      <t>MARCA</t>
    </r>
    <r>
      <rPr>
        <sz val="11"/>
        <color theme="1"/>
        <rFont val="Calibri"/>
        <family val="2"/>
        <scheme val="minor"/>
      </rPr>
      <t xml:space="preserve">: SOLA BASIC ISB CAMBS: SIN DESCRIPCION PRUEBA: SIN DESCRIPCION PROGRAMA: SIN DESCRIPCION ADICIONALES:CI-0155 MODELO SR 480 SERIE E-02-J-47269 </t>
    </r>
  </si>
  <si>
    <r>
      <t>MARCA</t>
    </r>
    <r>
      <rPr>
        <sz val="11"/>
        <color theme="1"/>
        <rFont val="Calibri"/>
        <family val="2"/>
        <scheme val="minor"/>
      </rPr>
      <t xml:space="preserve">: SOLA BASIC CAMBS: SIN DESCRIPCION PRUEBA: SIN DESCRIPCION PROGRAMA: SIN DESCRIPCION ADICIONALES:CI-1011 MODELO MICRO SEA 480 SERIE E-02-B-24969, 4 CONTACTOS </t>
    </r>
  </si>
  <si>
    <r>
      <t>MARCA</t>
    </r>
    <r>
      <rPr>
        <sz val="11"/>
        <color theme="1"/>
        <rFont val="Calibri"/>
        <family val="2"/>
        <scheme val="minor"/>
      </rPr>
      <t xml:space="preserve">: TDE MODELO: PRO PC CAMBS: SIN DESCRIPCION PROGRAMA: SIN DESCRIPCION ADICIONALES:CI-1048, 4 CONTACTOS, SERIE 10024217 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</si>
  <si>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ADICIONALES:CI-0716 SERIE 0210042209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</si>
  <si>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PC CAMBS: SIN DESCRIPCION PROGRAMA: SIN DESCRIPCION ADICIONALES:CI-0523 SERIE 010054196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</si>
  <si>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ADICIONALES:CI-0520 SERIE 0210028292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</si>
  <si>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ADICIONALES:CI-0034 SERIE 021005016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</si>
  <si>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 PLUS MODELO: AP 1000 CAMBS: SIN DESCRIPCION PROGRAMA: SIN DESCRIPCION ADICIONALES:CI-0383 SERIE 1747M09788, 4 CONTACTOS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</si>
  <si>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SOLA BASIC CAMBS: SIN DESCRIPCION PRUEBA: SIN DESCRIPCION PROGRAMA: SIN DESCRIPCION ADICIONALES:CI-0100 MODELO ISB SERIE E-02-H-01457 </t>
    </r>
  </si>
  <si>
    <r>
      <t>MARCA</t>
    </r>
    <r>
      <rPr>
        <sz val="11"/>
        <color theme="1"/>
        <rFont val="Calibri"/>
        <family val="2"/>
        <scheme val="minor"/>
      </rPr>
      <t xml:space="preserve">: APLUS CAMBS: SIN DESCRIPCION PRUEBA: SIN DESCRIPCION PROGRAMA: SIN DESCRIPCION ADICIONALES:CI-0680 MODELO AP1000 SERIE 1746MO9582 </t>
    </r>
  </si>
  <si>
    <r>
      <t>MARCA</t>
    </r>
    <r>
      <rPr>
        <sz val="11"/>
        <color theme="1"/>
        <rFont val="Calibri"/>
        <family val="2"/>
        <scheme val="minor"/>
      </rPr>
      <t xml:space="preserve">: ELECTRONICS INC MODELO: S/MODELO CAMBS: NO ESPECIFICADO PROGRAMA: NO ESPECIFICADO ADICIONALES:C.I. 0219 </t>
    </r>
  </si>
  <si>
    <r>
      <t>MARCA</t>
    </r>
    <r>
      <rPr>
        <sz val="11"/>
        <color theme="1"/>
        <rFont val="Calibri"/>
        <family val="2"/>
        <scheme val="minor"/>
      </rPr>
      <t xml:space="preserve">: SOLA BASIC CAMBS: SIN DESCRIPCION PRUEBA: SIN DESCRIPCION PROGRAMA: SIN DESCRIPCION ADICIONALES:CI-0116 MODELO ISB SERIE E-02-H-00303 </t>
    </r>
  </si>
  <si>
    <r>
      <t>MARCA</t>
    </r>
    <r>
      <rPr>
        <sz val="11"/>
        <color theme="1"/>
        <rFont val="Calibri"/>
        <family val="2"/>
        <scheme val="minor"/>
      </rPr>
      <t xml:space="preserve">: TDE MAX 1000 CAMBS: SIN DESCRIPCION PRUEBA: SIN DESCRIPCION PROGRAMA: SIN DESCRIPCION ADICIONALES:CI-0273 SERIE 6603256837 </t>
    </r>
  </si>
  <si>
    <r>
      <t>MARCA</t>
    </r>
    <r>
      <rPr>
        <sz val="11"/>
        <color theme="1"/>
        <rFont val="Calibri"/>
        <family val="2"/>
        <scheme val="minor"/>
      </rPr>
      <t xml:space="preserve">: TDE MAX CAMBS: SIN DESCRIPCION PRUEBA: SIN DESCRIPCION PROGRAMA: SIN DESCRIPCION ADICIONALES:CI-0314 MODELO MAX 1000 SERIE 1603256798 </t>
    </r>
  </si>
  <si>
    <r>
      <t>MARCA</t>
    </r>
    <r>
      <rPr>
        <sz val="11"/>
        <color theme="1"/>
        <rFont val="Calibri"/>
        <family val="2"/>
        <scheme val="minor"/>
      </rPr>
      <t xml:space="preserve">: TDE MODELO: PRO NET CAMBS: SIN DESCRIPCION PROGRAMA: SIN DESCRIPCION ADICIONALES:CI-0886 SERIE 1620056420 </t>
    </r>
  </si>
  <si>
    <r>
      <t>MARCA</t>
    </r>
    <r>
      <rPr>
        <sz val="11"/>
        <color theme="1"/>
        <rFont val="Calibri"/>
        <family val="2"/>
        <scheme val="minor"/>
      </rPr>
      <t xml:space="preserve">: SOLA BASIC ISB CAMBS: SIN DESCRIPCION PRUEBA: SIN DESCRIPCION PROGRAMA: SIN DESCRIPCION ADICIONALES:CI-0083 SERIE E-02-H-00313 </t>
    </r>
  </si>
  <si>
    <r>
      <t>MARCA</t>
    </r>
    <r>
      <rPr>
        <sz val="11"/>
        <color theme="1"/>
        <rFont val="Calibri"/>
        <family val="2"/>
        <scheme val="minor"/>
      </rPr>
      <t xml:space="preserve">: SOLA BASIC CAMBS: SIN DESCRIPCION PRUEBA: SIN DESCRIPCION PROGRAMA: SIN DESCRIPCION ADICIONALES:CI-0371 SOLA SB MODELO SR 480 SERIE E-02-J-47331 </t>
    </r>
  </si>
  <si>
    <r>
      <t>MARCA</t>
    </r>
    <r>
      <rPr>
        <sz val="11"/>
        <color theme="1"/>
        <rFont val="Calibri"/>
        <family val="2"/>
        <scheme val="minor"/>
      </rPr>
      <t xml:space="preserve">: SOLA SB CAMBS: SIN DESCRIPCION PRUEBA: SIN DESCRIPCION PROGRAMA: SIN DESCRIPCION ADICIONALES:CI-0390 MODELO PC500 SERIE 93-D </t>
    </r>
  </si>
  <si>
    <r>
      <t>MARCA</t>
    </r>
    <r>
      <rPr>
        <sz val="11"/>
        <color theme="1"/>
        <rFont val="Calibri"/>
        <family val="2"/>
        <scheme val="minor"/>
      </rPr>
      <t xml:space="preserve">: SOLA BASIC CAMBS: SIN DESCRIPCION PRUEBA: SIN DESCRIPCION PROGRAMA: SIN DESCRIPCION ADICIONALES:CI-0392 MODELO PC-500 SERIE 93-1 </t>
    </r>
  </si>
  <si>
    <r>
      <t>MARCA</t>
    </r>
    <r>
      <rPr>
        <sz val="11"/>
        <color theme="1"/>
        <rFont val="Calibri"/>
        <family val="2"/>
        <scheme val="minor"/>
      </rPr>
      <t xml:space="preserve">: ISB SOLA CAMBS: SIN DESCRIPCION PRUEBA: SIN DESCRIPCION PROGRAMA: SIN DESCRIPCION ADICIONALES:CI-0397 SERIE E-02-K-02617 </t>
    </r>
  </si>
  <si>
    <r>
      <t>MARCA</t>
    </r>
    <r>
      <rPr>
        <sz val="11"/>
        <color theme="1"/>
        <rFont val="Calibri"/>
        <family val="2"/>
        <scheme val="minor"/>
      </rPr>
      <t xml:space="preserve">: CENTRA CAMBS: SIN DESCRIPCION PRUEBA: SIN DESCRIPCION PROGRAMA: SIN DESCRIPCION ADICIONALES:CI-0869 MODELO CENTRA R 1200 NET SERIE 601040808977 </t>
    </r>
  </si>
  <si>
    <r>
      <t>MARCA</t>
    </r>
    <r>
      <rPr>
        <sz val="11"/>
        <color theme="1"/>
        <rFont val="Calibri"/>
        <family val="2"/>
        <scheme val="minor"/>
      </rPr>
      <t xml:space="preserve">: SOLA BASIC CAMBS: SIN DESCRIPCION PRUEBA: SIN DESCRIPCION PROGRAMA: SIN DESCRIPCION ADICIONALES:CI-0882 MODELO CP-500 </t>
    </r>
  </si>
  <si>
    <r>
      <t>MARCA</t>
    </r>
    <r>
      <rPr>
        <sz val="11"/>
        <color theme="1"/>
        <rFont val="Calibri"/>
        <family val="2"/>
        <scheme val="minor"/>
      </rPr>
      <t>: TDE NET MODELO: NO ESPECIFICADO CAMBS: SIN DESCRIPCION PROGRAMA: SIN DESCRIPCION ADICIONALES:SERIE 16648017397, 1300VA 4 CONTACTOS -C.I. 2733</t>
    </r>
  </si>
  <si>
    <r>
      <t>MARCA</t>
    </r>
    <r>
      <rPr>
        <sz val="11"/>
        <color theme="1"/>
        <rFont val="Calibri"/>
        <family val="2"/>
        <scheme val="minor"/>
      </rPr>
      <t>: A PLUS MODELO: NO ESPECIFICADO CAMBS: SIN DESCRIPCION PROGRAMA: SIN DESCRIPCION ADICIONALES:CI-0456 SERIE 1747M09309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</si>
  <si>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MAX 1000 CAMBS: SIN DESCRIPCION PROGRAMA: SIN DESCRIPCION ADICIONALES:CI-0049 SERIE 015009981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</si>
  <si>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 PLUS MODELO: NO ESPECIFICADO CAMBS: SIN DESCRIPCION PROGRAMA: SIN DESCRIPCION ADICIONALES:CI-0083 SERIE 1747M09856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</si>
  <si>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 PLUS MODELO: NO ESPECIFICADO CAMBS: SIN DESCRIPCION PROGRAMA: SIN DESCRIPCION ADICIONALES:CI-0550 SERIE 1747M09830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</si>
  <si>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ADICIONALES:CI-0715 SERIE 0210-042485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</si>
  <si>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SOLA BASIC SB MODELO: SEA-480 CAMBS: SIN DESCRIPCION PROGRAMA: SIN DESCRIPCION ADICIONALES:CI-0110 SERIE E-97-K-28912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</si>
  <si>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 PLUS MODELO: AP 1000 CAMBS: SIN DESCRIPCION PROGRAMA: SIN DESCRIPCION ADICIONALES:CI-0357 SERIE 1747M09853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</si>
  <si>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SOLA BASIC MODELO: MICRO VOLT 1000 CAMBS: SIN DESCRIPCION PROGRAMA: SIN DESCRIPCION ADICIONALES:CI-0317 SERIE E-00-E-05112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</si>
  <si>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 PLUS MODELO: NO ESPECIFICADO CAMBS: SIN DESCRIPCION PROGRAMA: SIN DESCRIPCION ADICIONALES:CI-0454 SERIE 1747M09810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</si>
  <si>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ADICIONALES:CI-0537 SERIE 042539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</si>
  <si>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MODELO: MICROVOLT INET CAMBS: SIN DESCRIPCION PROGRAMA: SIN DESCRIPCION ADICIONALES:CI-0145 SERIE Q-06-J-60373 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</si>
  <si>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ADICIONALES:CI-0447 SERIE 021002211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</si>
  <si>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 PLUS MODELO: AP-1000 CAMBS: SIN DESCRIPCION PROGRAMA: SIN DESCRIPCION ADICIONALES:CI-0965 SERIE 1747M09838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</si>
  <si>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 PLUS MODELO: AP 1000 CAMBS: SIN DESCRIPCION PROGRAMA: SIN DESCRIPCION ADICIONALES:CI-0463 S/S, 4 CONTACTOS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</si>
  <si>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ADICIONALES:CI-0431 SERIE 021005015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</si>
  <si>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CENTRA MODELO: 1200 NET CAMBS: SIN DESCRIPCION PROGRAMA: SIN DESCRIPCION ADICIONALES:CI-0817 SERIE 601040808975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</si>
  <si>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CENTRA MODELO: 1200 NET CAMBS: SIN DESCRIPCION PROGRAMA: SIN DESCRIPCION ADICIONALES:CI-0820 SERIE 601040805348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</si>
  <si>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CENTRA MODELO: 1200 NET CAMBS: SIN DESCRIPCION PROGRAMA: SIN DESCRIPCION ADICIONALES:CI-0818 SERIE 601040807431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</si>
  <si>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MAX MODELO: MX 1000 CAMBS: SIN DESCRIPCION PROGRAMA: SIN DESCRIPCION ADICIONALES:CI-0509 SERIE 015009936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</si>
  <si>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 PLUS MODELO: NO ESPECIFICADO CAMBS: SIN DESCRIPCION PROGRAMA: SIN DESCRIPCION ADICIONALES:CI-0011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</si>
  <si>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CENTRA MODELO: 1200 NET CAMBS: SIN DESCRIPCION PROGRAMA: SIN DESCRIPCION ADICIONALES:CI-0821 SERIE 601040808976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</si>
  <si>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KOBLENZ MODELO: NO ESPECIFICADO CAMBS: NO ESPECIFICADO PROGRAMA: NO ESPECIFICADO ADICIONALES:SERIE 080500495 -C.I. 2736</t>
    </r>
  </si>
  <si>
    <r>
      <t>MARCA</t>
    </r>
    <r>
      <rPr>
        <sz val="11"/>
        <color theme="1"/>
        <rFont val="Calibri"/>
        <family val="2"/>
        <scheme val="minor"/>
      </rPr>
      <t xml:space="preserve">: COMPLET MODELO: NO ESPECIFICADO CAMBS: SIN DESCRIPCION PROGRAMA: SIN DESCRIPCION ADICIONALES:CI-1478 S/N:07221969. </t>
    </r>
  </si>
  <si>
    <r>
      <t>MARCA</t>
    </r>
    <r>
      <rPr>
        <sz val="11"/>
        <color theme="1"/>
        <rFont val="Calibri"/>
        <family val="2"/>
        <scheme val="minor"/>
      </rPr>
      <t xml:space="preserve">: SOLA ISB CAMBS: SIN DESCRIPCION PRUEBA: SIN DESCRIPCION PROGRAMA: SIN DESCRIPCION ADICIONALES:CI-0538 MODELO PC-500 SERIE 93-F </t>
    </r>
  </si>
  <si>
    <r>
      <t>MARCA</t>
    </r>
    <r>
      <rPr>
        <sz val="11"/>
        <color theme="1"/>
        <rFont val="Calibri"/>
        <family val="2"/>
        <scheme val="minor"/>
      </rPr>
      <t>: ISB CAMBS: SIN DESCRIPCION PRUEBA: SIN DESCRIPCION PROGRAMA: SIN DESCRIPCION ADICIONALES:CI-0956 SOLA BASIC MODELO MICROVOLT INET SERIE E05A26241</t>
    </r>
  </si>
  <si>
    <r>
      <t>MARCA</t>
    </r>
    <r>
      <rPr>
        <sz val="11"/>
        <color theme="1"/>
        <rFont val="Calibri"/>
        <family val="2"/>
        <scheme val="minor"/>
      </rPr>
      <t xml:space="preserve">: SOLA SB CAMBS: SIN DESCRIPCION PRUEBA: SIN DESCRIPCION PROGRAMA: SIN DESCRIPCION ADICIONALES:CI-0327 MODELO PC-500 </t>
    </r>
  </si>
  <si>
    <r>
      <t>MARCA</t>
    </r>
    <r>
      <rPr>
        <sz val="11"/>
        <color theme="1"/>
        <rFont val="Calibri"/>
        <family val="2"/>
        <scheme val="minor"/>
      </rPr>
      <t xml:space="preserve">: ISB MODELO: MICROVOLT INET CAMBS: SIN DESCRIPCION PROGRAMA: SIN DESCRIPCION ADICIONALES:CI-1481 S/N:E-05-E-09703 </t>
    </r>
  </si>
  <si>
    <r>
      <t>MARCA</t>
    </r>
    <r>
      <rPr>
        <sz val="11"/>
        <color theme="1"/>
        <rFont val="Calibri"/>
        <family val="2"/>
        <scheme val="minor"/>
      </rPr>
      <t xml:space="preserve">: ISB SOLA BASIC MODELO: MICROVOLT INET CAMBS: SIN DESCRIPCION PROGRAMA: SIN DESCRIPCION ADICIONALES:CI-0771 SERIE E-04-C-12967 </t>
    </r>
  </si>
  <si>
    <r>
      <t>MARCA</t>
    </r>
    <r>
      <rPr>
        <sz val="11"/>
        <color theme="1"/>
        <rFont val="Calibri"/>
        <family val="2"/>
        <scheme val="minor"/>
      </rPr>
      <t>: KOBLENZ MODELO: NO ESPECIFICADO CAMBS: NO ESPECIFICADO PROGRAMA: NO ESPECIFICADO ADICIONALES:SERIE 080508664 -C.I. 2735</t>
    </r>
  </si>
  <si>
    <r>
      <t>MARCA</t>
    </r>
    <r>
      <rPr>
        <sz val="11"/>
        <color theme="1"/>
        <rFont val="Calibri"/>
        <family val="2"/>
        <scheme val="minor"/>
      </rPr>
      <t>: A PLUS MODELO: NO ESPECIFICADO CAMBS: SIN DESCRIPCION PROGRAMA: SIN DESCRIPCION ADICIONALES:CI-0882 SERIE 1747M09838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</si>
  <si>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ADICIONALES:CI-2951 SERIE 021022081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</si>
  <si>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 PLUS MODELO: NO ESPECIFICADO CAMBS: SIN DESCRIPCION PROGRAMA: SIN DESCRIPCION ADICIONALES:CI-0204 SERIE 1747M09580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</si>
  <si>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ADICIONALES:CI-0086 SERIE 010109131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</si>
  <si>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PC CAMBS: SIN DESCRIPCION PROGRAMA: SIN DESCRIPCION ADICIONALES:CI-0709 S/S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</si>
  <si>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 PLUS MODELO: NO ESPECIFICADO CAMBS: SIN DESCRIPCION PROGRAMA: SIN DESCRIPCION ADICIONALES:CI-0199 SERIE 1747M09886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</si>
  <si>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ALASKA MODELO: TDE CAMBS: SIN DESCRIPCION PROGRAMA: SIN DESCRIPCION ADICIONALES:CI-0710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</si>
  <si>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A PLUS MODELO: NO ESPECIFICADO CAMBS: SIN DESCRIPCION PROGRAMA: SIN DESCRIPCION ADICIONALES:CI-2952 SERIE 1747M09760, 4 CONTACTOS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</si>
  <si>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SOLA BASIC MODELO: MICRO VOLT 1000 CAMBS: SIN DESCRIPCION PROGRAMA: SIN DESCRIPCION ADICIONALES:CI-0180 SERIE E-98-J-09724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</si>
  <si>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CENTRA MODELO: 1200 NET CAMBS: SIN DESCRIPCION PROGRAMA: SIN DESCRIPCION ADICIONALES:CI-0819 SERIE 601040805347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</si>
  <si>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PRO NET CAMBS: SIN DESCRIPCION PROGRAMA: SIN DESCRIPCION ADICIONALES:CI-0096 SERIE 0210028295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</si>
  <si>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TDE MODELO: MX 100 CAMBS: SIN DESCRIPCION PROGRAMA: SIN DESCRIPCION ADICIONALES:CI-0039 SERIE 1608000083196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</si>
  <si>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HASTE MODELO: S/M SERIE: S/S C.I.: 2496 ADICIONALES: OBSERVACIONES: RELOJ DE PARED</t>
    </r>
  </si>
  <si>
    <r>
      <t>MATERIAL</t>
    </r>
    <r>
      <rPr>
        <sz val="11"/>
        <color theme="1"/>
        <rFont val="Calibri"/>
        <family val="2"/>
        <scheme val="minor"/>
      </rPr>
      <t xml:space="preserve">: ACERO INOXIDABLE CAMBS: SIN DESCRIPCION PROGRAMA: SIN DESCRIPCION ADICIONALES:CI-0249 PARA PARED PARA COMENSAL DE 2.10X0.45 </t>
    </r>
  </si>
  <si>
    <r>
      <t>MATERIAL</t>
    </r>
    <r>
      <rPr>
        <sz val="11"/>
        <color theme="1"/>
        <rFont val="Calibri"/>
        <family val="2"/>
        <scheme val="minor"/>
      </rPr>
      <t xml:space="preserve">: DE ACERO INOXIDABLE CAMBS: SIN DESCRIPCION PROGRAMA: SIN DESCRIPCION ADICIONALES:CI- 0251 PARA PARED, PARA COMENSAL DE 2.10X0.45 </t>
    </r>
  </si>
  <si>
    <r>
      <t>MARCA</t>
    </r>
    <r>
      <rPr>
        <sz val="11"/>
        <color theme="1"/>
        <rFont val="Calibri"/>
        <family val="2"/>
        <scheme val="minor"/>
      </rPr>
      <t xml:space="preserve">: LYNKSYS MODELO: WRT54G SERIE: CDF70E1049951 COMPONENTES: NO ESPECIFICADO CAMBS: SIN DESCRIPCION PROGRAMA: SIN DESCRIPCION ADICIONALES:CI-1427, INALAMBRICO </t>
    </r>
  </si>
  <si>
    <r>
      <t>MARCA</t>
    </r>
    <r>
      <rPr>
        <sz val="11"/>
        <color theme="1"/>
        <rFont val="Calibri"/>
        <family val="2"/>
        <scheme val="minor"/>
      </rPr>
      <t xml:space="preserve">: LYNKSYS MODELO: EA2700-LA SERIE: 12B10606404508 COMPONENTES: NO ESPECIFICADO CAMBS: NO ESPECIFICADO PROGRAMA: NO ESPECIFICADO ADICIONALES:C.I. 2803 ROUTER INALAMBRICO </t>
    </r>
  </si>
  <si>
    <r>
      <t>MARCA</t>
    </r>
    <r>
      <rPr>
        <sz val="11"/>
        <color theme="1"/>
        <rFont val="Calibri"/>
        <family val="2"/>
        <scheme val="minor"/>
      </rPr>
      <t xml:space="preserve">: LINKSYS MODELO: EA2700-LA SERIE: 12B10609407619 COMPONENTES: NO ESPECIFICADO CAMBS: NO ESPECIFICADO PROGRAMA: NO ESPECIFICADO ADICIONALES:C.I. 2804 ROUTER INALAMBRICO </t>
    </r>
  </si>
  <si>
    <r>
      <t>MARCA</t>
    </r>
    <r>
      <rPr>
        <sz val="11"/>
        <color theme="1"/>
        <rFont val="Calibri"/>
        <family val="2"/>
        <scheme val="minor"/>
      </rPr>
      <t xml:space="preserve">: LINKSYS MODELO: EA2700-LA SERIE: 12B10609407586 COMPONENTES: NO ESPECIFICADO CAMBS: NO ESPECIFICADO PROGRAMA: NO ESPECIFICADO ADICIONALES:C.I. 2805 ROUTER INALAMBRICO </t>
    </r>
  </si>
  <si>
    <r>
      <t>MARCA</t>
    </r>
    <r>
      <rPr>
        <sz val="11"/>
        <color theme="1"/>
        <rFont val="Calibri"/>
        <family val="2"/>
        <scheme val="minor"/>
      </rPr>
      <t xml:space="preserve">: LINKSYS MODELO: EA2700-LA SERIE: 12B10609407662 COMPONENTES: NO ESPECIFICADO CAMBS: NO ESPECIFICADO PROGRAMA: NO ESPECIFICADO ADICIONALES:C.I. 2806 ROUTER INALAMBRICO </t>
    </r>
  </si>
  <si>
    <r>
      <t>MARCA</t>
    </r>
    <r>
      <rPr>
        <sz val="11"/>
        <color theme="1"/>
        <rFont val="Calibri"/>
        <family val="2"/>
        <scheme val="minor"/>
      </rPr>
      <t xml:space="preserve">: LINKSYS MODELO: EA2700-LA SERIE: 12B10609407609 COMPONENTES: NO ESPECIFICADO CAMBS: NO ESPECIFICADO PROGRAMA: NO ESPECIFICADO ADICIONALES:C.I. 2807 ROUTER INALAMBRICO </t>
    </r>
  </si>
  <si>
    <r>
      <t>MARCA</t>
    </r>
    <r>
      <rPr>
        <sz val="11"/>
        <color theme="1"/>
        <rFont val="Calibri"/>
        <family val="2"/>
        <scheme val="minor"/>
      </rPr>
      <t xml:space="preserve">: LINKSYS MODELO: EA2700-LA SERIE: 12B10609407641 COMPONENTES: NO ESPECIFICADO CAMBS: NO ESPECIFICADO PROGRAMA: NO ESPECIFICADO ADICIONALES:C.I. 2808 ROUTER INALAMBRICO </t>
    </r>
  </si>
  <si>
    <r>
      <t>MARCA</t>
    </r>
    <r>
      <rPr>
        <sz val="11"/>
        <color theme="1"/>
        <rFont val="Calibri"/>
        <family val="2"/>
        <scheme val="minor"/>
      </rPr>
      <t xml:space="preserve">: HP SCANJET ENTERPRISE MODELO: FLOW 7000 S2 SERIE: CN460D707B CAMBS: NO ESPECIFICADO PROGRAMA: NO ESPECIFICADO ADICIONALES:C.I. 2802 </t>
    </r>
  </si>
  <si>
    <r>
      <t>MARCA</t>
    </r>
    <r>
      <rPr>
        <sz val="11"/>
        <color theme="1"/>
        <rFont val="Calibri"/>
        <family val="2"/>
        <scheme val="minor"/>
      </rPr>
      <t xml:space="preserve">: FUJITSU MODELO: FI-6670 SERIE: 002541 CAMBS: SIN DESCRIPCION PROGRAMA: SIN DESCRIPCION ADICIONALES:CI-1575 </t>
    </r>
  </si>
  <si>
    <r>
      <t>MARCA</t>
    </r>
    <r>
      <rPr>
        <sz val="11"/>
        <color theme="1"/>
        <rFont val="Calibri"/>
        <family val="2"/>
        <scheme val="minor"/>
      </rPr>
      <t>: XEROX MODELO: DOCUMATE 4440 ASDAS: DASD SERIE: 487TK70365 C.I.: 2915 ADICIONALES: OBSERVACIONES: PPM DUPLEX; RESOLUCION DE 600X600</t>
    </r>
  </si>
  <si>
    <r>
      <t>MARCA</t>
    </r>
    <r>
      <rPr>
        <sz val="11"/>
        <color theme="1"/>
        <rFont val="Calibri"/>
        <family val="2"/>
        <scheme val="minor"/>
      </rPr>
      <t xml:space="preserve">: HEWLETT PACKARD MODELO: 4470C SERIE: CN231BC10P CAMBS: SIN DESCRIPCION PROGRAMA: SIN DESCRIPCION ADICIONALES:CI-0111 </t>
    </r>
  </si>
  <si>
    <r>
      <t>MARCA</t>
    </r>
    <r>
      <rPr>
        <sz val="11"/>
        <color theme="1"/>
        <rFont val="Calibri"/>
        <family val="2"/>
        <scheme val="minor"/>
      </rPr>
      <t>: HP SCANJET ENTERPRISE MODELO: FLOW 7000 s2 SERIE: CN49FD70CF C.I.: 2848 ADICIONALES: OBSERVACIONES:</t>
    </r>
  </si>
  <si>
    <r>
      <t>MARCA</t>
    </r>
    <r>
      <rPr>
        <sz val="11"/>
        <color theme="1"/>
        <rFont val="Calibri"/>
        <family val="2"/>
        <scheme val="minor"/>
      </rPr>
      <t>: HP SCANJET ENTERPRISE MODELO: FLOW 7000 s2 SERIE: CN48PD704D C.I.: 2849 ADICIONALES: OBSERVACIONES:</t>
    </r>
  </si>
  <si>
    <r>
      <t>MARCA</t>
    </r>
    <r>
      <rPr>
        <sz val="11"/>
        <color theme="1"/>
        <rFont val="Calibri"/>
        <family val="2"/>
        <scheme val="minor"/>
      </rPr>
      <t>: HP SCANJET ENTERPRISE MODELO: FLOW7000S2, 45 PPM/90, 600 PPP, ADF, USB SERIE: CN645D703B ADICIONALES:No proporcionadas OBSERVACIONES:</t>
    </r>
  </si>
  <si>
    <r>
      <t>MARCA</t>
    </r>
    <r>
      <rPr>
        <sz val="11"/>
        <color theme="1"/>
        <rFont val="Calibri"/>
        <family val="2"/>
        <scheme val="minor"/>
      </rPr>
      <t>: XEROX MODELO: DOCUMENTATE 4440 C.I.: 2917 ADICIONALES: OBSERVACIONES: PPM DUPLEX; RESOLUCION DE 600X600</t>
    </r>
  </si>
  <si>
    <r>
      <t>MARCA</t>
    </r>
    <r>
      <rPr>
        <sz val="11"/>
        <color theme="1"/>
        <rFont val="Calibri"/>
        <family val="2"/>
        <scheme val="minor"/>
      </rPr>
      <t>: HEWLETT PACKARD MODELO: C7710A SERIE: CN25ZS0612 CAMBS: SIN DESCRIPCION PROGRAMA: SIN DESCRIPCION ADICIONALES:CI-0189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</si>
  <si>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FUJITSU MODELO: FI-6670 SERIE: 002713 CAMBS: SIN DESCRIPCION PROGRAMA: SIN DESCRIPCION ADICIONALES:CI-1541 </t>
    </r>
  </si>
  <si>
    <r>
      <t>MARCA</t>
    </r>
    <r>
      <rPr>
        <sz val="11"/>
        <color theme="1"/>
        <rFont val="Calibri"/>
        <family val="2"/>
        <scheme val="minor"/>
      </rPr>
      <t>: XEROX MODELO: DOCUMATE 4440 C.I.: 2916 ADICIONALES: OBSERVACIONES: PPM DUPLEX; RESOLUCION DE 600X600</t>
    </r>
  </si>
  <si>
    <r>
      <t>MARCA</t>
    </r>
    <r>
      <rPr>
        <sz val="11"/>
        <color theme="1"/>
        <rFont val="Calibri"/>
        <family val="2"/>
        <scheme val="minor"/>
      </rPr>
      <t>: S/M MODELO: S/M SERIE: S/S C.I.: 2854 ADICIONALES: OBSERVACIONES: ARTICULO ENSAMBLADO EN ESTA DEPENDENCIA</t>
    </r>
  </si>
  <si>
    <r>
      <t>MARCA</t>
    </r>
    <r>
      <rPr>
        <sz val="11"/>
        <color theme="1"/>
        <rFont val="Calibri"/>
        <family val="2"/>
        <scheme val="minor"/>
      </rPr>
      <t>: S/M MODELO: S/M SERIE: S/S C.I.: 2855 ADICIONALES: OBSERVACIONES: ARTICULO ENSAMBLADO EN ESTA DEPENDENCIA</t>
    </r>
  </si>
  <si>
    <r>
      <t>MARCA</t>
    </r>
    <r>
      <rPr>
        <sz val="11"/>
        <color theme="1"/>
        <rFont val="Calibri"/>
        <family val="2"/>
        <scheme val="minor"/>
      </rPr>
      <t>: HEWLETT PACKARD MODELO: ProLiant Gen8 DL360p SERIE: MXQ42201SD ADICIONALES:No proporcionadas OBSERVACIONES: Control Interno 2842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</si>
  <si>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ADICIONALES:CI-1341 MARCA HEWLETT PACKARD MODELO PROLIANT DL380 G4, SERIE 2UX61001WV , MONTABLE EN RACK, PROCESADOR XEON 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</si>
  <si>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ADICIONALES:CI-1590 HEWLETT PACKARD, MOD. PROLIANT DL380 G6, S/N 2UX9400WT, MONTABLE EN RACK, PROCESADOR XEON 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</si>
  <si>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ADICIONALES:CI-1589 HEWLETT PACKARD, MOD. PROLIANT DL380 G6, S/N 2UX94007A, MONTABLE EN RACK PROCESADOR XEON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</si>
  <si>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ADICIONALES:CI-0163 CON PROCESADOR PENTIUM 4D, 2 GB RAM, MARCA DELL MODELO POWEREDGE 840, SERIE HX569C1 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</si>
  <si>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ADICIONALES:CI-0153 MARCA DELL MODELO POWEREDGE 840, SERIE BX569C1 (DELEGACION REGIONAL PATZCUARO ZIRAHUEN), PROCESADOR PENTIUM 4D, 2 GB RAM OBSERVACIONES: Inventario Inicial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</si>
  <si>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ADICIONALES:CI-0078 CON PROCESADOR PENTIUM 4, 2 GB RAM, MARCA DELL MODELO POWEREDGE 840 SERIE 1Y569C1 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</si>
  <si>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ADICIONALES:CI-0165 CON PROCESADOR PENTIUN 4, 2 GB RAM, MARCA DELL MODELO POWEREDGE 840 SERIE GX569C1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</si>
  <si>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ADICIONALES:CI-1630 MCA. HEWLETT PACKARD MOD.PROLIANT DL380G6 S/N.2U940008D, MONTABLE EN RACK, PROCESADOR XEON OBSERVACIONES: Inventario Inicial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</si>
  <si>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ADICIONALES:CI-0067 CON PROCESADOR PENTIUM 4 2 GB RAM, MARCA DELL MODELO POWEREDGE 840 S/8X569C1 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</si>
  <si>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ADICIONALES:CI-0166 MARCA DELL MODELO POWEREDGE 840 SERIE 5X569C1), PROCESADOR PENTIUM 4D, 2 GB RAM OBSERVACIONES: Inventario Inicial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</si>
  <si>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ADICIONALES:CI-0158 CON PROCESADOR PENTIUM 4 MARCA DELL MODELO POWEREDGE 840, SERIE CX569C1 (DEPARTAMENTO DE INTERNET Y CAPACITACION), PROCESADOR PENTIUM 4D, 2 GB RAM, OBSERVACIONES: Inventario Inicial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</si>
  <si>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ADICIONALES:CI-0970 MARCA HEWLETT PACKARD MODELO PROLIANT ML 370 SERIE USE514ABCB, PROCESADOR XEON OBSERVACIONES: Inventario Inicial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</si>
  <si>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ADICIONALES:CI-0162 MARCA DELL MODELO POWEREDGE 840, S/EX569C1, PROCESADOR PENTIUM 4D, 2 GB RAM OBSERVACIONES: Inventario Inicial</t>
    </r>
  </si>
  <si>
    <r>
      <t>CAMBS</t>
    </r>
    <r>
      <rPr>
        <sz val="11"/>
        <color theme="1"/>
        <rFont val="Calibri"/>
        <family val="2"/>
        <scheme val="minor"/>
      </rPr>
      <t>: SIN DESCRIPCION PROGRAMA: SIN DESCRIPCION ADICIONALES:CI-1393 MARCA CISCO SYSTEM MODELO 5510 SERIE JMX1002K065 CISCO ASA 5510 SECURITY PLUS FUNCIONALIDADES DE FIREWALL Y SERVIDOR DE VPNS. OBSERVACIONES: Inventario Inicial</t>
    </r>
  </si>
  <si>
    <r>
      <t>CAMBS</t>
    </r>
    <r>
      <rPr>
        <sz val="11"/>
        <color theme="1"/>
        <rFont val="Calibri"/>
        <family val="2"/>
        <scheme val="minor"/>
      </rPr>
      <t xml:space="preserve">: SIN DESCRIPCION PROGRAMA: SIN DESCRIPCION ADICIONALES:CI-0164 CON PROCESADOR PENTIUM 4, 2 GB RAM, MARCA DELL MODELO POWEREDGE 840, SERIE JX569C1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</si>
  <si>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ADICIONALES:CI-0079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</si>
  <si>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ADICIONALES:CI-0080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</si>
  <si>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ADICIONALES:CI-0081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</si>
  <si>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ADICIONALES:CI-0082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</si>
  <si>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ADICIONALES:CI-0083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</si>
  <si>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ADICIONALES:CI-0084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</si>
  <si>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ADICIONALES:CI-0086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</si>
  <si>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ADICIONALES:CI-0088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</si>
  <si>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ADICIONALES:CI-0309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</si>
  <si>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ADICIONALES:CI-0474 TAPIZADA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</si>
  <si>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ADICIONALES:CI-0506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</si>
  <si>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ADICIONALES:CI-0611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</si>
  <si>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ADICIONALES:CI-0316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</si>
  <si>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ADICIONALES:CI-0138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</si>
  <si>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ADICIONALES:CI-2478 ACOJINADA EN PLIANA </t>
    </r>
  </si>
  <si>
    <r>
      <t>COLOR</t>
    </r>
    <r>
      <rPr>
        <sz val="11"/>
        <color theme="1"/>
        <rFont val="Calibri"/>
        <family val="2"/>
        <scheme val="minor"/>
      </rPr>
      <t>: NEGRO MATERIAL: METAL TIPO: GIRATORIO CAMBS: SIN DESCRIPCION PROGRAMA: SIN DESCRIPCION ADICIONALES:CI-0087 ACOJINADA EN PLIANA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</si>
  <si>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MADERA TIPO: NO ESPECIFICADO CAMBS: SIN DESCRIPCION PROGRAMA: SIN DESCRIPCION ADICIONALES:CI-0729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</si>
  <si>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ADICIONALES:CI-0814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</si>
  <si>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GIRATORIA CAMBS: SIN DESCRIPCION PROGRAMA: SIN DESCRIPCION ADICIONALES:CI-0655 ACOJINADA EN PLIANA 151101011011450005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</si>
  <si>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ADICIONALES:CI-0794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</si>
  <si>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NO ESPECIFICADO TIPO: GIRATORIA CAMBS: SIN DESCRIPCION PROGRAMA: SIN DESCRIPCION ADICIONALES:CI-0038 SECRETARIA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</si>
  <si>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ADICIONALES:CI-0322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</si>
  <si>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ADICIONALES:CI-0133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</si>
  <si>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ADICIONALES:CI-0408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</si>
  <si>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FIJA CAMBS: SIN DESCRIPCION PROGRAMA: SIN DESCRIPCION ADICIONALES:CI-0646 151101011011450001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</si>
  <si>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FIJA CAMBS: SIN DESCRIPCION PROGRAMA: SIN DESCRIPCION ADICIONALES:CI-0647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</si>
  <si>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NO ESPECIFICADO TIPO: GIRATORIA CAMBS: SIN DESCRIPCION PROGRAMA: SIN DESCRIPCION ADICIONALES:CI-1961 SECRETARIAL TAPIZADA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</si>
  <si>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ADICIONALES:CI-0565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</si>
  <si>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NO ESPECIFICADO CAMBS: SIN DESCRIPCION PROGRAMA: SIN DESCRIPCION ADICIONALES:CI-0997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</si>
  <si>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NO ESPECIFICADO CAMBS: SIN DESCRIPCION PROGRAMA: SIN DESCRIPCION ADICIONALES:CI-0989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</si>
  <si>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ADICIONALES:CI-0067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</si>
  <si>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NO ESPECIFICADO TIPO: FIJA CAMBS: SIN DESCRIPCION PROGRAMA: SIN DESCRIPCION ADICIONALES:CI-0143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</si>
  <si>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NO ESPECIFICADO CAMBS: SIN DESCRIPCION PROGRAMA: SIN DESCRIPCION ADICIONALES:CI-0990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</si>
  <si>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MADERA Y METAL TIPO: NO ESPECIFICADO CAMBS: SIN DESCRIPCION PROGRAMA: SIN DESCRIPCION ADICIONALES:CI-1029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</si>
  <si>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NO ESPECIFICADO TIPO: GIRATORIA CAMBS: SIN DESCRIPCION PROGRAMA: SIN DESCRIPCION ADICIONALES:CI-1853 TAPIZADA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</si>
  <si>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NO ESPECIFICADO CAMBS: SIN DESCRIPCION PROGRAMA: SIN DESCRIPCION ADICIONALES:CI-0096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</si>
  <si>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NO ESPECIFICADO CAMBS: SIN DESCRIPCION PROGRAMA: SIN DESCRIPCION ADICIONALES:CI-0097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</si>
  <si>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NO ESPECIFICADO TIPO: GIRATORIO CAMBS: SIN DESCRIPCION PROGRAMA: SIN DESCRIPCION ADICIONALES:CI-0119 SECRETARIAL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</si>
  <si>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ADICIONALES:CI-0708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</si>
  <si>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FIJA CAMBS: SIN DESCRIPCION PROGRAMA: SIN DESCRIPCION ADICIONALES:CI-0045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</si>
  <si>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NO ESPECIFICADO TIPO: GIRATORIA CAMBS: SIN DESCRIPCION PROGRAMA: SIN DESCRIPCION ADICIONALES:CI-1962 SECRETARIAL TAPIZADA EN PLIANA </t>
    </r>
  </si>
  <si>
    <r>
      <t>COLOR</t>
    </r>
    <r>
      <rPr>
        <sz val="11"/>
        <color theme="1"/>
        <rFont val="Calibri"/>
        <family val="2"/>
        <scheme val="minor"/>
      </rPr>
      <t>: VINO MATERIAL: NO ESPECIFICADO TIPO: GIRATORIA CAMBS: SIN DESCRIPCION PROGRAMA: SIN DESCRIPCION ADICIONALES:CI-1052 TAPIZADA EN PLIANA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</si>
  <si>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MADERA TIPO: NO ESPECIFICADO CAMBS: SIN DESCRIPCION PROGRAMA: SIN DESCRIPCION ADICIONALES:CI-0727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</si>
  <si>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MADERA TIPO: NO ESPECIFICADO CAMBS: SIN DESCRIPCION PROGRAMA: SIN DESCRIPCION ADICIONALES:CI-0728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</si>
  <si>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ADICIONALES:CI-0761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</si>
  <si>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ADICIONALES:CI-0963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</si>
  <si>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NO ESPECIFICADO CAMBS: SIN DESCRIPCION PROGRAMA: SIN DESCRIPCION ADICIONALES:CI-0998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</si>
  <si>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ADICIONALES:CI-0076 ACOJINADO EN PLIANA </t>
    </r>
  </si>
  <si>
    <r>
      <t>COLOR</t>
    </r>
    <r>
      <rPr>
        <sz val="11"/>
        <color theme="1"/>
        <rFont val="Calibri"/>
        <family val="2"/>
        <scheme val="minor"/>
      </rPr>
      <t>: AZUL MARINO MATERIAL: NO ESPECIFICADO TIPO: SECRETARIAL CAMBS: SIN DESCRIPCION PROGRAMA: SIN DESCRIPCION ADICIONALES:CI-3019 GIRATORIA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</si>
  <si>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GIRATORIA CAMBS: SIN DESCRIPCION PROGRAMA: SIN DESCRIPCION ADICIONALES:CI-0575 SECRETARIAL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</si>
  <si>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ADICIONALES:CI-0632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</si>
  <si>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TUBULAR CAMBS: SIN DESCRIPCION PROGRAMA: SIN DESCRIPCION ADICIONALES:CI-1346 151101031011450020 </t>
    </r>
  </si>
  <si>
    <r>
      <t>COLOR</t>
    </r>
    <r>
      <rPr>
        <sz val="11"/>
        <color theme="1"/>
        <rFont val="Calibri"/>
        <family val="2"/>
        <scheme val="minor"/>
      </rPr>
      <t xml:space="preserve">: CAFE MATERIAL: METAL TIPO: GIRATORIA CAMBS: SIN DESCRIPCION PROGRAMA: SIN DESCRIPCION ADICIONALES:CI-1232 ACOJINADA EN PLIANA 151101021011450004 </t>
    </r>
  </si>
  <si>
    <r>
      <t>COLOR</t>
    </r>
    <r>
      <rPr>
        <sz val="11"/>
        <color theme="1"/>
        <rFont val="Calibri"/>
        <family val="2"/>
        <scheme val="minor"/>
      </rPr>
      <t xml:space="preserve">: CAFE MATERIAL: METAL TIPO: GIRATORIA CAMBS: SIN DESCRIPCION PROGRAMA: SIN DESCRIPCION ADICIONALES:CI-1236 ACOJINADA EN PLIANA 151101021011450008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</si>
  <si>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METAL TIPO: GIRATORIA CAMBS: SIN DESCRIPCION PROGRAMA: SIN DESCRIPCION ADICIONALES:CI-1239 ACOJINADA EN PLIANA 151101021011450011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</si>
  <si>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ADICIONALES:CI-0392 ACOJINADA EN PLIANA </t>
    </r>
  </si>
  <si>
    <r>
      <t>COLOR</t>
    </r>
    <r>
      <rPr>
        <sz val="11"/>
        <color theme="1"/>
        <rFont val="Calibri"/>
        <family val="2"/>
        <scheme val="minor"/>
      </rPr>
      <t>: VINO MATERIAL: METAL TIPO: GIRATORIO CAMBS: SIN DESCRIPCION PROGRAMA: SIN DESCRIPCION ADICIONALES:TAPIZADA EN PLIANA CI-0457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</si>
  <si>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FIJA CAMBS: SIN DESCRIPCION PROGRAMA: SIN DESCRIPCION ADICIONALES:CI-1511 ACOJINADA EN PLIANA 151101051011450006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</si>
  <si>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FIJA CAMBS: SIN DESCRIPCION PROGRAMA: SIN DESCRIPCION ADICIONALES:CI-1515 ACOJINADA EN PLIANA 151101051011450010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</si>
  <si>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FIJA CAMBS: SIN DESCRIPCION PROGRAMA: SIN DESCRIPCION ADICIONALES:CI-1518 ACOJINADA EN PLIANA 151101051011450013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</si>
  <si>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NO ESPECIFICADO TIPO: GIRATORIA CAMBS: SIN DESCRIPCION PROGRAMA: SIN DESCRIPCION ADICIONALES:CI-0703 SECRETARIAL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</si>
  <si>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AZUL MATERIAL: METAL TIPO: GIRATORIA CAMBS: SIN DESCRIPCION PROGRAMA: SIN DESCRIPCION ADICIONALES:CI-0751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</si>
  <si>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GIRATORIA CAMBS: SIN DESCRIPCION PROGRAMA: SIN DESCRIPCION ADICIONALES:CI-0958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</si>
  <si>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ADICIONALES:CI-2619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</si>
  <si>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ADICIONALES:CI-2620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</si>
  <si>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ADICIONALES:CI-2621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</si>
  <si>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ADICIONALES:CI-2622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</si>
  <si>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ADICIONALES:CI-2624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</si>
  <si>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VIVIL TIPO: PLEGABLE CAMBS: SIN DESCRIPCION PROGRAMA: SIN DESCRIPCION ADICIONALES:CI-2626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</si>
  <si>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VIVIL TIPO: PLEGABLE CAMBS: SIN DESCRIPCION PROGRAMA: SIN DESCRIPCION ADICIONALES:CI-2627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</si>
  <si>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ADICIONALES:CI-2628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</si>
  <si>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ADICIONALES:CI-2629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</si>
  <si>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ADICIONALES:CI-2631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</si>
  <si>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ADICIONALES:CI-2633 </t>
    </r>
  </si>
  <si>
    <r>
      <t>COLOR</t>
    </r>
    <r>
      <rPr>
        <sz val="11"/>
        <color theme="1"/>
        <rFont val="Calibri"/>
        <family val="2"/>
        <scheme val="minor"/>
      </rPr>
      <t>: NEGRO MATERIAL: METAL, VINIL TIPO: PLEGABLE CAMBS: SIN DESCRIPCION PROGRAMA: SIN DESCRIPCION ADICIONALES:CI-2634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</si>
  <si>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ADICIONALES:CI-2635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</si>
  <si>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ADICIONALES:CI-2636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</si>
  <si>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ADICIONALES:CI-2638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</si>
  <si>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ADICIONALES:CI-2623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</si>
  <si>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ADICIONALES:CI-2625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</si>
  <si>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ADICIONALES:CI-2630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</si>
  <si>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ADICIONALES:CI-2632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</si>
  <si>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METAL, VINIL TIPO: PLEGABLE CAMBS: SIN DESCRIPCION PROGRAMA: SIN DESCRIPCION ADICIONALES:CI-2637 </t>
    </r>
  </si>
  <si>
    <r>
      <t>COLOR</t>
    </r>
    <r>
      <rPr>
        <sz val="11"/>
        <color theme="1"/>
        <rFont val="Calibri"/>
        <family val="2"/>
        <scheme val="minor"/>
      </rPr>
      <t>: VINO MATERIAL: NO ESPECIFICADO TIPO: FIJA CAMBS: SIN DESCRIPCION PROGRAMA: SIN DESCRIPCION ADICIONALES:CI-2997 TAPIZADA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</si>
  <si>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ADICIONALES:CI-0394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</si>
  <si>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METAL TIPO: FIJA CAMBS: SIN DESCRIPCION PROGRAMA: SIN DESCRIPCION ADICIONALES:CI-2993 TAPIZADA EN PLIANA MODELO GENOVA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</si>
  <si>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AZUL MARINO MATERIAL: NO ESPECIFICADO TIPO: SECRETARIAL CAMBS: SIN DESCRIPCION PROGRAMA: SIN DESCRIPCION ADICIONALES:CI-0500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</si>
  <si>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ADICIONALES:CI-3003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</si>
  <si>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ADICIONALES:CI-3002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</si>
  <si>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ADICIONALES:CI-2998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</si>
  <si>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NO ESPECIFICADO TIPO: FIJA CAMBS: SIN DESCRIPCION PROGRAMA: SIN DESCRIPCION ADICIONALES:CI-0450 MODELO GENOPVA TAPIZADA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</si>
  <si>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NO ESPECIFICADO TIPO: FIJA CAMBS: SIN DESCRIPCION PROGRAMA: SIN DESCRIPCION ADICIONALES:CI-3018 MODELO GENOVA TUBULAR TAPIZADA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</si>
  <si>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NO ESPECIFICADO TIPO: FIJA CAMBS: SIN DESCRIPCION PROGRAMA: SIN DESCRIPCION ADICIONALES:CI-2995 TAPIZADA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</si>
  <si>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NO ESPECIFICADO TIPO: FIJA CAMBS: SIN DESCRIPCION PROGRAMA: SIN DESCRIPCION ADICIONALES:CI-2994 TAPIZADA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</si>
  <si>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NO ESPECIFICADO TIPO: NO ESPECIFICADO CAMBS: SIN DESCRIPCION PROGRAMA: SIN DESCRIPCION ADICIONALES:CI-3015 (PROGRAMA PDIM) MODELO GENOVA TUBULAR TAPIZADA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</si>
  <si>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ADICIONALES:CI-2999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</si>
  <si>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NO ESPECIFICADO TIPO: FIJA CAMBS: SIN DESCRIPCION PROGRAMA: SIN DESCRIPCION ADICIONALES:CI-2996 TAPIZADA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</si>
  <si>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ADICIONALES:CI-3006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</si>
  <si>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ADICIONALES:CI-3004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</si>
  <si>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NO ESPECIFICADO TIPO: FIJA CAMBS: SIN DESCRIPCION PROGRAMA: SIN DESCRIPCION ADICIONALES:CI-0266 TUBULAR TAPIZADA EN PLIANA MODELO GENOVA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</si>
  <si>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NO ESPECIFICADO TIPO: FIJA CAMBS: SIN DESCRIPCION PROGRAMA: SIN DESCRIPCION ADICIONALES:CI-0375 TAPIZADA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</si>
  <si>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METAL TIPO: GENOVA CAMBS: SIN DESCRIPCION PROGRAMA: SIN DESCRIPCION ADICIONALES:CI-2600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</si>
  <si>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TUBULAR TIPO: NO ESPECIFICADO CAMBS: SIN DESCRIPCION PROGRAMA: SIN DESCRIPCION ADICIONALES:CI-0414 (PROGRAMA PDIM ) TAPIZADA EN COLOR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</si>
  <si>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TUBULAR TIPO: NO ESPECIFICADO CAMBS: SIN DESCRIPCION PROGRAMA: SIN DESCRIPCION ADICIONALES:CI-3016 (PROGRAMA PDIM) TAPIZADA EN PLIANA.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</si>
  <si>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BUTULAR TIPO: NO ESPECIFICADO CAMBS: SIN DESCRIPCION PROGRAMA: SIN DESCRIPCION ADICIONALES:CI-0413 (PROGRAMA PDIM) MODELO GENOVA, TAPIZADA EN PLIANA.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</si>
  <si>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METAL TIPO: GENOVA CAMBS: SIN DESCRIPCION PROGRAMA: SIN DESCRIPCION ADICIONALES:CI-2601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</si>
  <si>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NO ESPECIFICADO TIPO: NO ESPECIFICADO CAMBS: SIN DESCRIPCION PROGRAMA: SIN DESCRIPCION ADICIONALES:CI-2991 MODELO GENOVA TUBULAR TAPIZADA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</si>
  <si>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METAL TIPO: FIJA CAMBS: SIN DESCRIPCION PROGRAMA: SIN DESCRIPCION ADICIONALES:CI-0275 MODELO GENOVA TAPIZADA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</si>
  <si>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ADICIONALES:CI-3001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</si>
  <si>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TUBULAR TIPO: NO ESPECIFICADO CAMBS: SIN DESCRIPCION PROGRAMA: SIN DESCRIPCION ADICIONALES:CI-0416 (PROGRAMA PDIM) MODELO GENOVA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</si>
  <si>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NEGRO MATERIAL: NO ESPECIFICADO TIPO: FIJA CAMBS: SIN DESCRIPCION PROGRAMA: SIN DESCRIPCION ADICIONALES:CI-3014 TAPIZADA EN PLIANA MODELO GENOVA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</si>
  <si>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ADICIONALES:CI-3000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</si>
  <si>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ADICIONALES:CI-3007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</si>
  <si>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NO ESPECIFICADO TIPO: FIJA CAMBS: SIN DESCRIPCION PROGRAMA: SIN DESCRIPCION ADICIONALES:CI-0374 TAPIZADA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</si>
  <si>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ADICIONALES:CI-3011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</si>
  <si>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ADICIONALES:CI-3010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</si>
  <si>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ADICIONALES:CI-3009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</si>
  <si>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ADICIONALES:CI-3008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</si>
  <si>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ADICIONALES:CI-0388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</si>
  <si>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ADICIONALES:CI-0387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</si>
  <si>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ADICIONALES:CI-2990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</si>
  <si>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ADICIONALES:CI-3012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</si>
  <si>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ADICIONALES:CI-0381 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</si>
  <si>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>: VINO MATERIAL: METAL TIPO: NO ESPECIFICADO CAMBS: SIN DESCRIPCION PROGRAMA: SIN DESCRIPCION ADICIONALES:CI-3005ACOJINADA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</si>
  <si>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GIRATORIA CAMBS: SIN DESCRIPCION PROGRAMA: SIN DESCRIPCION ADICIONALES:CI-1828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</si>
  <si>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ADICIONALES:CI-0323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</si>
  <si>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ADICIONALES:CI-0633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</si>
  <si>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ADICIONALES:CI-0740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</si>
  <si>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ADICIONALES:CI-0569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</si>
  <si>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ADICIONALES:CI-0570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</si>
  <si>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FIJA CAMBS: SIN DESCRIPCION PROGRAMA: SIN DESCRIPCION ADICIONALES:CI-0566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</si>
  <si>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GIRATORIA CAMBS: SIN DESCRIPCION PROGRAMA: SIN DESCRIPCION ADICIONALES:CI-0586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</si>
  <si>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NO ESPECIFICADO TIPO: GIRATORIA CAMBS: SIN DESCRIPCION PROGRAMA: SIN DESCRIPCION ADICIONALES:CI-1960 TAPIZADA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</si>
  <si>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FIJA CAMBS: SIN DESCRIPCION PROGRAMA: SIN DESCRIPCION ADICIONALES:CI-0055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</si>
  <si>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NO ESPECIFICADO TIPO: FIJA CAMBS: SIN DESCRIPCION PROGRAMA: SIN DESCRIPCION ADICIONALES:CI-0144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</si>
  <si>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ADICIONALES:CI-0009 ACOJINADO EN VINIL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</si>
  <si>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ADICIONALES:CI-0008 ACOJINADO EN VINIL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</si>
  <si>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ADICIONALES:CI-0314 ACOJINADO EN PLIANA </t>
    </r>
  </si>
  <si>
    <r>
      <t>COLOR</t>
    </r>
    <r>
      <rPr>
        <sz val="11"/>
        <color theme="1"/>
        <rFont val="Calibri"/>
        <family val="2"/>
        <scheme val="minor"/>
      </rPr>
      <t>: VINO MATERIAL: METAL TIPO: GIRATORIO CAMBS: SIN DESCRIPCION PROGRAMA: SIN DESCRIPCION ADICIONALES:CI-0335 ACOJINADO EN PLIANA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</si>
  <si>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ADICIONALES:CI-0810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</si>
  <si>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MADERA TIPO: FIJO CAMBS: SIN DESCRIPCION PROGRAMA: SIN DESCRIPCION ADICIONALES:CI-0112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</si>
  <si>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ADICIONALES:CI-0407 ACOJINADO EN PLIANA </t>
    </r>
  </si>
  <si>
    <r>
      <t>COLOR</t>
    </r>
    <r>
      <rPr>
        <sz val="11"/>
        <color theme="1"/>
        <rFont val="Calibri"/>
        <family val="2"/>
        <scheme val="minor"/>
      </rPr>
      <t>: VINO MATERIAL: METAL TIPO: GIRATORIO CAMBS: SIN DESCRIPCION PROGRAMA: SIN DESCRIPCION ADICIONALES:CI-0637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</si>
  <si>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ADICIONALES:CI-0292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</si>
  <si>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ADICIONALES:CI-2491 ACOJINADO EN PLIANA CON PISTON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</si>
  <si>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NO ESPECIFICADO TIPO: FIJO CAMBS: SIN DESCRIPCION PROGRAMA: SIN DESCRIPCION ADICIONALES:CI-1353 ACOJINADO EN PLIANA 151101031011500007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</si>
  <si>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NO ESPECIFICADO TIPO: FIJO CAMBS: SIN DESCRIPCION PROGRAMA: SIN DESCRIPCION ADICIONALES:CI-1321 ACOJINADO EN PLIANA 151101031011500009 </t>
    </r>
  </si>
  <si>
    <r>
      <t>COLOR</t>
    </r>
    <r>
      <rPr>
        <sz val="11"/>
        <color theme="1"/>
        <rFont val="Calibri"/>
        <family val="2"/>
        <scheme val="minor"/>
      </rPr>
      <t>: AZUL REY MATERIAL: NO ESPECIFICADO TIPO: FIJO CAMBS: SIN DESCRIPCION PROGRAMA: SIN DESCRIPCION ADICIONALES:CI-1352 ACOJINADO EN PLIANA 151101031011500010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</si>
  <si>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METAL TIPO: FIJO CAMBS: SIN DESCRIPCION PROGRAMA: SIN DESCRIPCION ADICIONALES:CI-1702 ACOJINADO EN PLIANA 151101041011500005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</si>
  <si>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METAL TIPO: FIJO CAMBS: SIN DESCRIPCION PROGRAMA: SIN DESCRIPCION ADICIONALES:CI-1703 ACOJINADO EN PLIANA 151101041011500006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</si>
  <si>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METAL TIPO: FIJO CAMBS: SIN DESCRIPCION PROGRAMA: SIN DESCRIPCION ADICIONALES:CI-1579 ACOJINADO EN PLIANA 15110106101150001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</si>
  <si>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ADICIONALES:CI-0461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</si>
  <si>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ADICIONALES:CI-0302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</si>
  <si>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GIRATORIA CAMBS: SIN DESCRIPCION PROGRAMA: SIN DESCRIPCION ADICIONALES:CI-0946 CONTRALORIA INTERNA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</si>
  <si>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NO ESPECIFICADO TIPO: FIJO CAMBS: SIN DESCRIPCION PROGRAMA: SIN DESCRIPCION ADICIONALES:CI-0227 ACOJINADO EN PLIANA (SALA DE JUNTAS -5)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</si>
  <si>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NO ESPECIFICADO TIPO: FIJO CAMBS: SIN DESCRIPCION PROGRAMA: SIN DESCRIPCION ADICIONALES:CI-0237 ACOJINADO EN PLIANA (SALA DE JUNTAS -5)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</si>
  <si>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GIRATORIA CAMBS: SIN DESCRIPCION PROGRAMA: SIN DESCRIPCION ADICIONALES:CI-0121 ACOJINADO EN PLIANA </t>
    </r>
  </si>
  <si>
    <r>
      <t>COLOR</t>
    </r>
    <r>
      <rPr>
        <sz val="11"/>
        <color theme="1"/>
        <rFont val="Calibri"/>
        <family val="2"/>
        <scheme val="minor"/>
      </rPr>
      <t>: NEGRO MATERIAL: MADERA TIPO: RECIBIDOR DE 3 PLAZAS CAMBS: SIN DESCRIPCION PROGRAMA: SIN DESCRIPCION ADICIONALES:CI-2011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</si>
  <si>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MADERA TIPO: RECIBIDOR DE 2 PLAZAS CAMBS: SIN DESCRIPCION PROGRAMA: SIN DESCRIPCION ADICIONALES:CI-0878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</si>
  <si>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ADICIONALES:CI-0512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</si>
  <si>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GIRATORIA CAMBS: SIN DESCRIPCION PROGRAMA: SIN DESCRIPCION ADICIONALES:CI-0307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</si>
  <si>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ADICIONALES:CI-0095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</si>
  <si>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ADICIONALES:CI-0062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</si>
  <si>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ADICIONALES:CI-0808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</si>
  <si>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ADICIONALES:CI-0152 ACOJINADO EN PLIANA </t>
    </r>
  </si>
  <si>
    <r>
      <t>COLOR</t>
    </r>
    <r>
      <rPr>
        <sz val="11"/>
        <color theme="1"/>
        <rFont val="Calibri"/>
        <family val="2"/>
        <scheme val="minor"/>
      </rPr>
      <t>: VINO MATERIAL: METAL TIPO: GIRATORIO CAMBS: SIN DESCRIPCION PROGRAMA: SIN DESCRIPCION ADICIONALES:CI-0516 ACOJINADO EN PLIANA -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</si>
  <si>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ADICIONALES:CI-0799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</si>
  <si>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NO ESPECIFICADO TIPO: GIRATORIO CAMBS: SIN DESCRIPCION PROGRAMA: SIN DESCRIPCION ADICIONALES:CI-0054 EJECUTIVO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</si>
  <si>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MADERA TIPO: FIJO CAMBS: SIN DESCRIPCION PROGRAMA: SIN DESCRIPCION ADICIONALES:CI-0111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</si>
  <si>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ADICIONALES:CI-0326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</si>
  <si>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ADICIONALES:CI-0549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</si>
  <si>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ADICIONALES:CI-0321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</si>
  <si>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ADICIONALES:CI-0504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</si>
  <si>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ADICIONALES:CI-0531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</si>
  <si>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ADICIONALES:CI-0706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</si>
  <si>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GIRATORIA CAMBS: SIN DESCRIPCION PROGRAMA: SIN DESCRIPCION ADICIONALES:CI-0839 CONTRALORIA INTERNA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</si>
  <si>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ADICIONALES:CI-0779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</si>
  <si>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FIJA CAMBS: SIN DESCRIPCION PROGRAMA: SIN DESCRIPCION ADICIONALES:CI-0780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</si>
  <si>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ADICIONALES:CI-0781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</si>
  <si>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NO ESPECIFICADO TIPO: FIJO CAMBS: SIN DESCRIPCION PROGRAMA: SIN DESCRIPCION ADICIONALES:CI-1327 ACOJINADO EN PLIANA 151101031011500002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</si>
  <si>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METAL TIPO: FIJO CAMBS: SIN DESCRIPCION PROGRAMA: SIN DESCRIPCION ADICIONALES:CI-1709 ACOJINADO EN PLIANA 151101041011500007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</si>
  <si>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METAL TIPO: FIJO CAMBS: SIN DESCRIPCION PROGRAMA: SIN DESCRIPCION ADICIONALES:CI-1593 ACOJINADO EN PLIANA 151101061011500009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</si>
  <si>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METAL TIPO: FIJO CAMBS: SIN DESCRIPCION PROGRAMA: SIN DESCRIPCION ADICIONALES:CI-1601 ACOJINADO EN PLIANA 151101061011500010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</si>
  <si>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ADICIONALES:CI-0577 ACOJINADO EN PLIANA </t>
    </r>
  </si>
  <si>
    <r>
      <t>COLOR</t>
    </r>
    <r>
      <rPr>
        <sz val="11"/>
        <color theme="1"/>
        <rFont val="Calibri"/>
        <family val="2"/>
        <scheme val="minor"/>
      </rPr>
      <t>: NEGRO MATERIAL: NO ESPECIFICADO TIPO: FIJO CAMBS: SIN DESCRIPCION PROGRAMA: SIN DESCRIPCION ADICIONALES:CI-0231 ACOJINADO EN PLIANA (SALA DE JUNTAS -5) -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</si>
  <si>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ADICIONALES:CI-0745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</si>
  <si>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ADICIONALES:CI-0844 ACOJINADO EN PLIANA </t>
    </r>
  </si>
  <si>
    <r>
      <t>COLOR</t>
    </r>
    <r>
      <rPr>
        <sz val="11"/>
        <color theme="1"/>
        <rFont val="Calibri"/>
        <family val="2"/>
        <scheme val="minor"/>
      </rPr>
      <t>: VINO MATERIAL: METAL TIPO: GIRATORIO CAMBS: SIN DESCRIPCION PROGRAMA: SIN DESCRIPCION ADICIONALES:CI-0863 ACOJINADO EN PLIANA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</si>
  <si>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ADICIONALES:CI- 0108 EJECUTIVO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</si>
  <si>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MADERA Y METAL TIPO: GIRATORIO CAMBS: SIN DESCRIPCION PROGRAMA: SIN DESCRIPCION ADICIONALES:CI-0350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</si>
  <si>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ADICIONALES:CI-0980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</si>
  <si>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NO ESPECIFICADO MATERIAL: METAL TIPO: FIJA CAMBS: SIN DESCRIPCION PROGRAMA: SIN DESCRIPCION ADICIONALES:CI-0109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</si>
  <si>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ADICIONALES:CI-0353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</si>
  <si>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ADICIONALES:CI-0160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</si>
  <si>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ADICIONALES:CI-0370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</si>
  <si>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ADICIONALES:CI-0804 ACOJINADO EN PLIANA </t>
    </r>
  </si>
  <si>
    <r>
      <t>COLOR</t>
    </r>
    <r>
      <rPr>
        <sz val="11"/>
        <color theme="1"/>
        <rFont val="Calibri"/>
        <family val="2"/>
        <scheme val="minor"/>
      </rPr>
      <t>: VINO MATERIAL: METAL TIPO: GIRATORIO CAMBS: SIN DESCRIPCION PROGRAMA: SIN DESCRIPCION ADICIONALES:CI-0806 ACOJINADO EN PLIANA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</si>
  <si>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ADICIONALES:CI-1028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</si>
  <si>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ADICIONALES:CI-0994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</si>
  <si>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ADICIONALES:CI-0773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</si>
  <si>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ADICIONALES:CI-0981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</si>
  <si>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ADICIONALES:CI-0756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</si>
  <si>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NO ESPECIFICADO TIPO: GIRATORIO CAMBS: SIN DESCRIPCION PROGRAMA: SIN DESCRIPCION ADICIONALES:CI-1297 ACOJINADO EN PLIANA 151101031011500001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</si>
  <si>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NO ESPECIFICADO TIPO: FIJO CAMBS: SIN DESCRIPCION PROGRAMA: SIN DESCRIPCION ADICIONALES:CI-1299 ACOJINADO EN PLIANA 151101031011500006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</si>
  <si>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NO ESPECIFICADO TIPO: FIJO CAMBS: SIN DESCRIPCION PROGRAMA: SIN DESCRIPCION ADICIONALES:CI-1354 ACOJINADO EN PLIANA 151101031011500008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</si>
  <si>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METAL TIPO: FIJO CAMBS: SIN DESCRIPCION PROGRAMA: SIN DESCRIPCION ADICIONALES:CI-1582 ACOJINADO EN PLIANA 15110106101150004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</si>
  <si>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METAL TIPO: FIJO CAMBS: SIN DESCRIPCION PROGRAMA: SIN DESCRIPCION ADICIONALES:CI-1583 ACOJINADO EN PLIANA 15110106101150005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</si>
  <si>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ADICIONALES:CI-2207 TAPIZADO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</si>
  <si>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ADICIONALES:CI-0692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</si>
  <si>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ADICIONALES:CI-0486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</si>
  <si>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ADICIONALES:CI-0342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</si>
  <si>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ADICIONALES:CI-0269 ACOJINADO EN PLIANA </t>
    </r>
  </si>
  <si>
    <r>
      <t>COLOR</t>
    </r>
    <r>
      <rPr>
        <sz val="11"/>
        <color theme="1"/>
        <rFont val="Calibri"/>
        <family val="2"/>
        <scheme val="minor"/>
      </rPr>
      <t>: NEGRO MATERIAL: METAL TIPO: FIJO CAMBS: SIN DESCRIPCION PROGRAMA: SIN DESCRIPCION ADICIONALES:CI-0183 ACOJINADO EN PLIANA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</si>
  <si>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ADICIONALES:CI-0900 ACOJINADO EN PLIANA </t>
    </r>
  </si>
  <si>
    <r>
      <t>COLOR</t>
    </r>
    <r>
      <rPr>
        <sz val="11"/>
        <color theme="1"/>
        <rFont val="Calibri"/>
        <family val="2"/>
        <scheme val="minor"/>
      </rPr>
      <t>: VINO MATERIAL: METAL TIPO: GIRATORIO CAMBS: SIN DESCRIPCION PROGRAMA: SIN DESCRIPCION ADICIONALES:CI-2438 ACOJINADO EN PLIANA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</si>
  <si>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ADICIONALES:CI-0338 ACOJINADO EN PLIANA </t>
    </r>
  </si>
  <si>
    <r>
      <t>COLOR</t>
    </r>
    <r>
      <rPr>
        <sz val="11"/>
        <color theme="1"/>
        <rFont val="Calibri"/>
        <family val="2"/>
        <scheme val="minor"/>
      </rPr>
      <t>: NEGRO MATERIAL: METAL TIPO: GIRATORIO CAMBS: SIN DESCRIPCION PROGRAMA: SIN DESCRIPCION ADICIONALES:CI-0006 ACOJINADO EN VINIL -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</si>
  <si>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ADICIONALES:CI-1951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</si>
  <si>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ADICIONALES:CI-0355 ACOJINADO EN PLIANA </t>
    </r>
  </si>
  <si>
    <r>
      <t>COLOR</t>
    </r>
    <r>
      <rPr>
        <sz val="11"/>
        <color theme="1"/>
        <rFont val="Calibri"/>
        <family val="2"/>
        <scheme val="minor"/>
      </rPr>
      <t>: VINO MATERIAL: NO ESPECIFICADO TIPO: GIRATORIO CAMBS: SIN DESCRIPCION PROGRAMA: SIN DESCRIPCION ADICIONALES:CI-1902 TAPIZADO EN PLIANA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</si>
  <si>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ADICIONALES:CI-0580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</si>
  <si>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ADICIONALES:CI-0558 ACOJINADO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</si>
  <si>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ADICIONALES:CI-0351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</si>
  <si>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ADICIONALES:CI-0330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</si>
  <si>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MADERA TIPO: FIJO CAMBS: SIN DESCRIPCION PROGRAMA: SIN DESCRIPCION ADICIONALES:CI-1526 TAPIZADO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</si>
  <si>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ADICIONALES:CI-0418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</si>
  <si>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MADERA TIPO: NO ESPECIFICADO CAMBS: SIN DESCRIPCION PROGRAMA: SIN DESCRIPCION ADICIONALES:CI-0731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</si>
  <si>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ADICIONALES:CI-0825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</si>
  <si>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ADICIONALES:CI-0987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</si>
  <si>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ADICIONALES:CI-0564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</si>
  <si>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ADICIONALES:CI-0855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</si>
  <si>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ADICIONALES:CI-0772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</si>
  <si>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GIRATORIA CAMBS: SIN DESCRIPCION PROGRAMA: SIN DESCRIPCION ADICIONALES:CI-0670 ACOJINADO EN PLIANA 1511010110115200003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</si>
  <si>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ADICIONALES:CI-0043 EJECUTIVO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</si>
  <si>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ADICIONALES:CI-0520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</si>
  <si>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FIJA CAMBS: SIN DESCRIPCION PROGRAMA: SIN DESCRIPCION ADICIONALES:CI-0449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</si>
  <si>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ADICIONALES:CI-0502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</si>
  <si>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METAL TIPO: GIRATORIO CAMBS: SIN DESCRIPCION PROGRAMA: SIN DESCRIPCION ADICIONALES:CI-1224 ACOJINADO EN PLIANA 151101021011500001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</si>
  <si>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NO ESPECIFICADO TIPO: FIJO CAMBS: SIN DESCRIPCION PROGRAMA: SIN DESCRIPCION ADICIONALES:CI-1245 TAPIZADO EN PLIANA 151101021011500011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</si>
  <si>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NO ESPECIFICADO TIPO: FIJO CAMBS: SIN DESCRIPCION PROGRAMA: SIN DESCRIPCION ADICIONALES:CI-1246 TAPIZADO EN PLIANA 151101021011500012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</si>
  <si>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ADICIONALES:CI-0601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</si>
  <si>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ADICIONALES:CI-0602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</si>
  <si>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MADERA TIPO: GIRATORIO CAMBS: SIN DESCRIPCION PROGRAMA: SIN DESCRIPCION ADICIONALES:CI-1712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</si>
  <si>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ADICIONALES:CI-0403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</si>
  <si>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ADICIONALES:CI-0473 TAPIZADO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</si>
  <si>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NO ESPECIFICADO TIPO: FIJO CAMBS: SIN DESCRIPCION PROGRAMA: SIN DESCRIPCION ADICIONALES:CI-0211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</si>
  <si>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NO ESPECIFICADO TIPO: FIJO CAMBS: SIN DESCRIPCION PROGRAMA: SIN DESCRIPCION ADICIONALES:CI-0215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</si>
  <si>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NO ESPECIFICADO TIPO: FIJO CAMBS: SIN DESCRIPCION PROGRAMA: SIN DESCRIPCION ADICIONALES:CI-0216 ACOJINADO EN PLIANA </t>
    </r>
  </si>
  <si>
    <r>
      <t>COLOR</t>
    </r>
    <r>
      <rPr>
        <sz val="11"/>
        <color theme="1"/>
        <rFont val="Calibri"/>
        <family val="2"/>
        <scheme val="minor"/>
      </rPr>
      <t>: NEGRO MATERIAL: NO ESPECIFICADO TIPO: FIJO CAMBS: SIN DESCRIPCION PROGRAMA: SIN DESCRIPCION ADICIONALES:CI-0218 ACOJINADO EN PLIANA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</si>
  <si>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NO ESPECIFICADO TIPO: FIJO CAMBS: SIN DESCRIPCION PROGRAMA: SIN DESCRIPCION ADICIONALES:CI-0225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</si>
  <si>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NO ESPECIFICADO TIPO: FIJO CAMBS: SIN DESCRIPCION PROGRAMA: SIN DESCRIPCION ADICIONALES:CI-0228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</si>
  <si>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NO ESPECIFICADO TIPO: FIJO CAMBS: SIN DESCRIPCION PROGRAMA: SIN DESCRIPCION ADICIONALES:CI-0239 ACOJINADO EN PLIANA </t>
    </r>
  </si>
  <si>
    <r>
      <t>COLOR</t>
    </r>
    <r>
      <rPr>
        <sz val="11"/>
        <color theme="1"/>
        <rFont val="Calibri"/>
        <family val="2"/>
        <scheme val="minor"/>
      </rPr>
      <t>: NEGRO MATERIAL: METAL TIPO: FIJO CAMBS: SIN DESCRIPCION PROGRAMA: SIN DESCRIPCION ADICIONALES:CI-0677 ACOJINADO EN PLIANA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</si>
  <si>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ADICIONALES:CI-0441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</si>
  <si>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ADICIONALES:CI-0463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</si>
  <si>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ADICIONALES:CI-0464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</si>
  <si>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ADICIONALES:CI-0831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</si>
  <si>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GIRALTORIO CAMBS: SIN DESCRIPCION PROGRAMA: SIN DESCRIPCION ADICIONALES:CI-0830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</si>
  <si>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ADICIONALES:CI-0832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</si>
  <si>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AZUL REY MATERIAL: METAL TIPO: FIJO CAMBS: SIN DESCRIPCION PROGRAMA: SIN DESCRIPCION ADICIONALES:CI-1580 ACOJINADO EN PLIANA 15110106101150002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</si>
  <si>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MADERA Y METAL TIPO: GIRATORIO CAMBS: SIN DESCRIPCION PROGRAMA: SIN DESCRIPCION ADICIONALES:CI-0377 ACOJINADO EN PLIANA </t>
    </r>
  </si>
  <si>
    <r>
      <t>COLOR</t>
    </r>
    <r>
      <rPr>
        <sz val="11"/>
        <color theme="1"/>
        <rFont val="Calibri"/>
        <family val="2"/>
        <scheme val="minor"/>
      </rPr>
      <t>: VINO MATERIAL: METAL TIPO: GIRATORIO CAMBS: SIN DESCRIPCION PROGRAMA: SIN DESCRIPCION ADICIONALES:CI-0482 ACOJINADO EN PLIANA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</si>
  <si>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ADICIONALES:CI-0524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</si>
  <si>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ADICIONALES:CI-0849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</si>
  <si>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ADICIONALES:CI-0856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</si>
  <si>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ADICIONALES:CI-0876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</si>
  <si>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ADICIONALES:CI-0889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</si>
  <si>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ADICIONALES:CI-0904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</si>
  <si>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ADICIONALES:CI-1054 ACOJINADO EN PLIANA </t>
    </r>
  </si>
  <si>
    <r>
      <t>COLOR</t>
    </r>
    <r>
      <rPr>
        <sz val="11"/>
        <color theme="1"/>
        <rFont val="Calibri"/>
        <family val="2"/>
        <scheme val="minor"/>
      </rPr>
      <t>: VINO MATERIAL: METAL TIPO: GIRATORIO CAMBS: SIN DESCRIPCION PROGRAMA: SIN DESCRIPCION ADICIONALES:CI-1019 ACOJINADO EN PLIANA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</si>
  <si>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ADICIONALES:CI-0518 TAPIZADO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</si>
  <si>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ADICIONALES:CI-0996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</si>
  <si>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GIRATORIA CAMBS: SIN DESCRIPCION PROGRAMA: SIN DESCRIPCION ADICIONALES:CI-0672 ACOJINADO EN PLIANA 151101011011500005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</si>
  <si>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ADICIONALES:CI-0590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</si>
  <si>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ADICIONALES:CI-0019 ACOJINADO EN PLIANA </t>
    </r>
  </si>
  <si>
    <r>
      <t>COLOR</t>
    </r>
    <r>
      <rPr>
        <sz val="11"/>
        <color theme="1"/>
        <rFont val="Calibri"/>
        <family val="2"/>
        <scheme val="minor"/>
      </rPr>
      <t>: GRIS MATERIAL: METAL TIPO: GIRATORIO CAMBS: SIN DESCRIPCION PROGRAMA: SIN DESCRIPCION ADICIONALES:CI-2992 TAPIZADO EN PLIANA OBSERVACIONES: Inventario Inicial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</si>
  <si>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MADERA TIPO: FIJO CAMBS: SIN DESCRIPCION PROGRAMA: SIN DESCRIPCION ADICIONALES:CI-0454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</si>
  <si>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ADICIONALES:CI-0579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</si>
  <si>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ADICIONALES:CI-0581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</si>
  <si>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ADICIONALES:CI-0627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</si>
  <si>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ADICIONALES:CI-1075 TAPIZADO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</si>
  <si>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ADICIONALES:CI-0018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</si>
  <si>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ADICIONALES:CI-0818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</si>
  <si>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FIJA CAMBS: SIN DESCRIPCION PROGRAMA: SIN DESCRIPCION ADICIONALES:CI-0110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</si>
  <si>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ADICIONALES:CI-0444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</si>
  <si>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ADICIONALES:CI-0492 TAPIZADO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</si>
  <si>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ADICIONALES:CI-0542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</si>
  <si>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ADICIONALES:CI-0400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</si>
  <si>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ADICIONALES:CI-0897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</si>
  <si>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ADICIONALES:CI-1006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</si>
  <si>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ADICIONALES:CI-0447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</si>
  <si>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FIJO CAMBS: SIN DESCRIPCION PROGRAMA: SIN DESCRIPCION ADICIONALES:CI-0448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</si>
  <si>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MADERA TIPO: FIJO CAMBS: SIN DESCRIPCION PROGRAMA: SIN DESCRIPCION ADICIONALES:CI-0455 ACOJINADO EN 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</si>
  <si>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NO ESPECIFICADO TIPO: GIRATORIO CAMBS: SIN DESCRIPCION PROGRAMA: SIN DESCRIPCION ADICIONALES:CI-0142 ACOJINADO EN PLIANA </t>
    </r>
  </si>
  <si>
    <r>
      <t>COLOR</t>
    </r>
    <r>
      <rPr>
        <sz val="11"/>
        <color theme="1"/>
        <rFont val="Calibri"/>
        <family val="2"/>
        <scheme val="minor"/>
      </rPr>
      <t>: VINO MATERIAL: METAL TIPO: GIRATORIO CAMBS: SIN DESCRIPCION PROGRAMA: SIN DESCRIPCION ADICIONALES:CI-0592 ACOJINADO EN PLIANA</t>
    </r>
  </si>
  <si>
    <r>
      <t>COLOR</t>
    </r>
    <r>
      <rPr>
        <sz val="11"/>
        <color theme="1"/>
        <rFont val="Calibri"/>
        <family val="2"/>
        <scheme val="minor"/>
      </rPr>
      <t>: VINO MATERIAL: METAL TIPO: GIRATORIO CAMBS: SIN DESCRIPCION PROGRAMA: SIN DESCRIPCION ADICIONALES:CI-0827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</si>
  <si>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ADICIONALES:CI-0796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</si>
  <si>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ADICIONALES:CI-0415 ACOJINADA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</si>
  <si>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NO ESPECIFICADO PROGRAMA: NO ESPECIFICADO ADICIONALES:C.I. 0691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</si>
  <si>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NO ESPECIFICADO TIPO: FIJO CAMBS: SIN DESCRIPCION PROGRAMA: SIN DESCRIPCION ADICIONALES:CI-0210 ACOJINADO EN PLIANA </t>
    </r>
  </si>
  <si>
    <r>
      <t>COLOR</t>
    </r>
    <r>
      <rPr>
        <sz val="11"/>
        <color theme="1"/>
        <rFont val="Calibri"/>
        <family val="2"/>
        <scheme val="minor"/>
      </rPr>
      <t>: NEGRO MATERIAL: NO ESPECIFICADO TIPO: FIJO CAMBS: SIN DESCRIPCION PROGRAMA: SIN DESCRIPCION ADICIONALES:CI-0213 ACOJINADO EN PLIANA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</si>
  <si>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ADICIONALES:CI-0880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</si>
  <si>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ADICIONALES:CI-0645 151101011011450001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</si>
  <si>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ADICIONALES:CI-0412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</si>
  <si>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NEGRO MATERIAL: METAL TIPO: GIRATORIO CAMBS: SIN DESCRIPCION PROGRAMA: SIN DESCRIPCION ADICIONALES:CI-0978 ACOJINADO EN PLIANA </t>
    </r>
  </si>
  <si>
    <r>
      <t>COLOR</t>
    </r>
    <r>
      <rPr>
        <sz val="11"/>
        <color theme="1"/>
        <rFont val="Calibri"/>
        <family val="2"/>
        <scheme val="minor"/>
      </rPr>
      <t xml:space="preserve">: VINO MATERIAL: METAL TIPO: GIRATORIO CAMBS: SIN DESCRIPCION PROGRAMA: SIN DESCRIPCION ADICIONALES:CI-0791 </t>
    </r>
  </si>
  <si>
    <r>
      <t>MARCA</t>
    </r>
    <r>
      <rPr>
        <sz val="11"/>
        <color theme="1"/>
        <rFont val="Calibri"/>
        <family val="2"/>
        <scheme val="minor"/>
      </rPr>
      <t xml:space="preserve">: OLIVETTI MODELO: LOGOS 381 SERIE: 0209717 CAMBS: SIN DESCRIPCION PROGRAMA: SIN DESCRIPCION ADICIONALES:0343 ELECTRICA </t>
    </r>
  </si>
  <si>
    <r>
      <t>MARCA</t>
    </r>
    <r>
      <rPr>
        <sz val="11"/>
        <color theme="1"/>
        <rFont val="Calibri"/>
        <family val="2"/>
        <scheme val="minor"/>
      </rPr>
      <t>: PRINTAFORM MODELO: 1444 SERIE: 4E04301 CAMBS: SIN DESCRIPCION PROGRAMA: SIN DESCRIPCION ADICIONALES:CI-2487</t>
    </r>
  </si>
  <si>
    <r>
      <t>MARCA</t>
    </r>
    <r>
      <rPr>
        <sz val="11"/>
        <color theme="1"/>
        <rFont val="Calibri"/>
        <family val="2"/>
        <scheme val="minor"/>
      </rPr>
      <t>: CASIO MODELO: FR-2650T C.I.: 2981 ADICIONALES: OBSERVACIONES:</t>
    </r>
  </si>
  <si>
    <r>
      <t>MARCA</t>
    </r>
    <r>
      <rPr>
        <sz val="11"/>
        <color theme="1"/>
        <rFont val="Calibri"/>
        <family val="2"/>
        <scheme val="minor"/>
      </rPr>
      <t xml:space="preserve">: 3COM MODELO: 3CFSU05 SERIE: 0100/9XUQ7H 0004CBB COMPONENTES: NO ESPECIFICADO CAMBS: SIN DESCRIPCION PROGRAMA: SIN DESCRIPCION TIPO: SIN DESCRIPCION ADICIONALES:C.I. 0677 </t>
    </r>
  </si>
  <si>
    <r>
      <t>MARCA</t>
    </r>
    <r>
      <rPr>
        <sz val="11"/>
        <color theme="1"/>
        <rFont val="Calibri"/>
        <family val="2"/>
        <scheme val="minor"/>
      </rPr>
      <t xml:space="preserve">: 3 COM MODELO: OFFICECONNECT SERIE: 0100/LJ9G510042880 COMPONENTES: NO ESPECIFICADO CAMBS: SIN DESCRIPCION PROGRAMA: SIN DESCRIPCION TIPO: SIN DESCRIPCION ADICIONALES:CI-1395, 8 PUERTOS </t>
    </r>
  </si>
  <si>
    <r>
      <t>MARCA</t>
    </r>
    <r>
      <rPr>
        <sz val="11"/>
        <color theme="1"/>
        <rFont val="Calibri"/>
        <family val="2"/>
        <scheme val="minor"/>
      </rPr>
      <t xml:space="preserve">: 3 COM MODELO: 3C16792A SERIE: 0100/LKG5H002300 COMPONENTES: NO ESPECIFICADO CAMBS: SIN DESCRIPCION PROGRAMA: SIN DESCRIPCION TIPO: SIN DESCRIPCION ADICIONALES:CI-1396 </t>
    </r>
  </si>
  <si>
    <r>
      <t>MARCA</t>
    </r>
    <r>
      <rPr>
        <sz val="11"/>
        <color theme="1"/>
        <rFont val="Calibri"/>
        <family val="2"/>
        <scheme val="minor"/>
      </rPr>
      <t xml:space="preserve">: 3COM MODELO: BASELINE SWITCH 2226 SERIE: 0100/L6WG560030081 COMPONENTES: NO ESPECIFICADO CAMBS: SIN DESCRIPCION PROGRAMA: SIN DESCRIPCION TIPO: SIN DESCRIPCION ADICIONALES:CI-1428, 24 PUERTOS </t>
    </r>
  </si>
  <si>
    <r>
      <t>MARCA</t>
    </r>
    <r>
      <rPr>
        <sz val="11"/>
        <color theme="1"/>
        <rFont val="Calibri"/>
        <family val="2"/>
        <scheme val="minor"/>
      </rPr>
      <t xml:space="preserve">: 3 COM MODELO: OFFICECONNECT SERIE: 0100/LJ9G5I0048125 COMPONENTES: NO ESPECIFICADO CAMBS: SIN DESCRIPCION PROGRAMA: SIN DESCRIPCION TIPO: SIN DESCRIPCION ADICIONALES:CI-1399, 8 PUERTOS </t>
    </r>
  </si>
  <si>
    <r>
      <t>MARCA</t>
    </r>
    <r>
      <rPr>
        <sz val="11"/>
        <color theme="1"/>
        <rFont val="Calibri"/>
        <family val="2"/>
        <scheme val="minor"/>
      </rPr>
      <t xml:space="preserve">: 3COM MODELO: BASELINE 2024 SERIE: AC/9N3Q9G0028304 COMPONENTES: NO ESPECIFICADO CAMBS: SIN DESCRIPCION PROGRAMA: SIN DESCRIPCION TIPO: SIN DESCRIPCION ADICIONALES:C.I. 1494, 24 PUERTOS. </t>
    </r>
  </si>
  <si>
    <r>
      <t>MARCA</t>
    </r>
    <r>
      <rPr>
        <sz val="11"/>
        <color theme="1"/>
        <rFont val="Calibri"/>
        <family val="2"/>
        <scheme val="minor"/>
      </rPr>
      <t xml:space="preserve">: 3COM MODELO: BASELINE 2024 SERIE: AC/9N3Q9G0028310 COMPONENTES: NO ESPECIFICADO CAMBS: SIN DESCRIPCION PROGRAMA: SIN DESCRIPCION TIPO: SIN DESCRIPCION ADICIONALES:C.I. 1495, 24 PUERTOS </t>
    </r>
  </si>
  <si>
    <r>
      <t>MARCA</t>
    </r>
    <r>
      <rPr>
        <sz val="11"/>
        <color theme="1"/>
        <rFont val="Calibri"/>
        <family val="2"/>
        <scheme val="minor"/>
      </rPr>
      <t xml:space="preserve">: 3COM MODELO: 3C16791B SERIE: AB/9E7C9B0140439 COMPONENTES: NO ESPECIFICADO CAMBS: SIN DESCRIPCION PROGRAMA: SIN DESCRIPCION TIPO: SIN DESCRIPCION ADICIONALES:C.I.1493, 8 PUERTOS. </t>
    </r>
  </si>
  <si>
    <r>
      <t>MARCA</t>
    </r>
    <r>
      <rPr>
        <sz val="11"/>
        <color theme="1"/>
        <rFont val="Calibri"/>
        <family val="2"/>
        <scheme val="minor"/>
      </rPr>
      <t xml:space="preserve">: CISCO MODELO: SGE200P SERIE: DNI1445B46L COMPONENTES: NO ESPECIFICADO CAMBS: SIN DESCRIPCION PROGRAMA: SIN DESCRIPCION TIPO: SIN DESCRIPCION ADICIONALES:C. I. 1773, 24 PUERTOS 10/100/1000 SWITCH WITH POE </t>
    </r>
  </si>
  <si>
    <r>
      <t>MARCA</t>
    </r>
    <r>
      <rPr>
        <sz val="11"/>
        <color theme="1"/>
        <rFont val="Calibri"/>
        <family val="2"/>
        <scheme val="minor"/>
      </rPr>
      <t xml:space="preserve">: TRIPP-LITE MODELO: B007-008 SERIE: 9930ACPCB746000214 COMPONENTES: NO ESPECIFICADO CAMBS: NO ESPECIFICADO PROGRAMA: SIN DESCRIPCION TIPO: SIN DESCRIPCION ADICIONALES:C.I. 1802 KVM SWITCH DE 8 PUERTOS CON SUS CABLES </t>
    </r>
  </si>
  <si>
    <r>
      <t>MARCA</t>
    </r>
    <r>
      <rPr>
        <sz val="11"/>
        <color theme="1"/>
        <rFont val="Calibri"/>
        <family val="2"/>
        <scheme val="minor"/>
      </rPr>
      <t xml:space="preserve">: TP-LINK MODELO: TL-SG1024 SERIE: 2148327000832 COMPONENTES: NO ESPECIFICADO CAMBS: NO ESPECIFICADO PROGRAMA: NO ESPECIFICADO TIPO: NO ESPECIFICADO ADICIONALES:C.I. 2812 24 PUERTOS </t>
    </r>
  </si>
  <si>
    <r>
      <t>MARCA</t>
    </r>
    <r>
      <rPr>
        <sz val="11"/>
        <color theme="1"/>
        <rFont val="Calibri"/>
        <family val="2"/>
        <scheme val="minor"/>
      </rPr>
      <t xml:space="preserve">: TP-LINK MODELO: TL-SG1024 SERIE: 2147302000020 COMPONENTES: NO ESPECIFICADO CAMBS: NO ESPECIFICADO PROGRAMA: NO ESPECIFICADO TIPO: NO ESPECIFICADO ADICIONALES:C.I. 2809 24 PUERTOS </t>
    </r>
  </si>
  <si>
    <r>
      <t>MARCA</t>
    </r>
    <r>
      <rPr>
        <sz val="11"/>
        <color theme="1"/>
        <rFont val="Calibri"/>
        <family val="2"/>
        <scheme val="minor"/>
      </rPr>
      <t xml:space="preserve">: TP-LINK MODELO: TL-SG1024 SERIE: 2147302000043 COMPONENTES: NO ESPECIFICADO CAMBS: NO ESPECIFICADO PROGRAMA: NO ESPECIFICADO TIPO: NO ESPECIFICADO ADICIONALES:C.I. 2810 24 PUERTOS </t>
    </r>
  </si>
  <si>
    <r>
      <t>MARCA</t>
    </r>
    <r>
      <rPr>
        <sz val="11"/>
        <color theme="1"/>
        <rFont val="Calibri"/>
        <family val="2"/>
        <scheme val="minor"/>
      </rPr>
      <t xml:space="preserve">: TP-LINK MODELO: TL-SG1024 SERIE: 2147302000399 COMPONENTES: NO ESPECIFICADO CAMBS: NO ESPECIFICADO PROGRAMA: NO ESPECIFICADO TIPO: NO ESPECIFICADO ADICIONALES:C.I. 2811 24 PUERTOS </t>
    </r>
  </si>
  <si>
    <r>
      <t>MARCA</t>
    </r>
    <r>
      <rPr>
        <sz val="11"/>
        <color theme="1"/>
        <rFont val="Calibri"/>
        <family val="2"/>
        <scheme val="minor"/>
      </rPr>
      <t>: HEWLETT PACKARD MODELO: 1910-48G SERIE: CN4ABX52QH ADICIONALES:No proporcionadas OBSERVACIONES: Control Interno 2820</t>
    </r>
  </si>
  <si>
    <r>
      <t>MARCA</t>
    </r>
    <r>
      <rPr>
        <sz val="11"/>
        <color theme="1"/>
        <rFont val="Calibri"/>
        <family val="2"/>
        <scheme val="minor"/>
      </rPr>
      <t>: 3 COM MODELO: BASELINE 100/100 SERIE: 7V5F1L0006701 COMPONENTES: NO ESPECIFICADO CAMBS: SIN DESCRIPCION PROGRAMA: SIN DESCRIPCION TIPO: SIN DESCRIPCION ADICIONALES:CI-0916, 24 PUERTOS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</si>
  <si>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3 COM MODELO: BASELINE 2024 SERIE: AC/9N3QAL0139374 COMPONENTES: NO ESPECIFICADO CAMBS: SIN DESCRIPCION PROGRAMA: SIN DESCRIPCION TIPO: SIN DESCRIPCION ADICIONALES:CI-1502 (COPLADEM), 24 PUERTOS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</si>
  <si>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3 COM MODELO: BASELINE 2024 SERIE: AC/9N3QAL0139433 COMPONENTES: NO ESPECIFICADO CAMBS: SIN DESCRIPCION PROGRAMA: SIN DESCRIPCION TIPO: SIN DESCRIPCION ADICIONALES:CI-1503(COPLADEM), 24 PUERTOS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</si>
  <si>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3 COM MODELO: BASELINE 10/100 SERIE: 7V5F1L0007122 COMPONENTES: NO ESPECIFICADO CAMBS: SIN DESCRIPCION PROGRAMA: SIN DESCRIPCION TIPO: SIN DESCRIPCION ADICIONALES:CI-0914, 24 PUERTOS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</si>
  <si>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3COM MODELO: BASELINE 10/100 SERIE: LV5G2B0084330 COMPONENTES: NO ESPECIFICADO CAMBS: SIN DESCRIPCION PROGRAMA: SIN DESCRIPCION TIPO: SIN DESCRIPCION ADICIONALES:CI-0921, 24 PUERTOS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</si>
  <si>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3 COM MODELO: BASELINE 10/100 SERIE: 7V5F1N0018357 COMPONENTES: NO ESPECIFICADO CAMBS: SIN DESCRIPCION PROGRAMA: SIN DESCRIPCION TIPO: SIN DESCRIPCION ADICIONALES:CI-0918, 24 PUERTOS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</si>
  <si>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CISCO MODELO: CATALYST EXPRESS 500G SERIE: FOC0947X2CS COMPONENTES: NO ESPECIFICADO CAMBS: SIN DESCRIPCION PROGRAMA: SIN DESCRIPCION TIPO: SIN DESCRIPCION ADICIONALES:CI-1354, 8 PUERTOS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</si>
  <si>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3 COM MODELO: BASELINE 10/100 SERIE: LV5G2B0084147 COMPONENTES: NO ESPECIFICADO CAMBS: SIN DESCRIPCION PROGRAMA: SIN DESCRIPCION TIPO: SIN DESCRIPCION ADICIONALES:CI-0917, 24 PUERTOS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</si>
  <si>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ENCORE MODELO: ENH908-NWY SERIE: 51508090039278 COMPONENTES: NO ESPECIFICADO CAMBS: NO ESPECIFICADO PROGRAMA: NO ESPECIFICADO TIPO: NO ESPECIFICADO ADICIONALES:8 PUERTOS -C.I. 2730</t>
    </r>
  </si>
  <si>
    <r>
      <t>MARCA</t>
    </r>
    <r>
      <rPr>
        <sz val="11"/>
        <color theme="1"/>
        <rFont val="Calibri"/>
        <family val="2"/>
        <scheme val="minor"/>
      </rPr>
      <t>: ENCORE MODELO: ENH908-NWY SERIE: 11178060705250 COMPONENTES: NO ESPECIFICADO CAMBS: NO ESPECIFICADO PROGRAMA: NO ESPECIFICADO TIPO: NO ESPECIFICADO ADICIONALES:8 PUERTOS -C.I. 2731</t>
    </r>
  </si>
  <si>
    <r>
      <t>MARCA</t>
    </r>
    <r>
      <rPr>
        <sz val="11"/>
        <color theme="1"/>
        <rFont val="Calibri"/>
        <family val="2"/>
        <scheme val="minor"/>
      </rPr>
      <t>: 3 COM MODELO: BASELINE 10/100 SERIE: 7V5F1L0006153 COMPONENTES: NO ESPECIFICADO CAMBS: SIN DESCRIPCION PROGRAMA: SIN DESCRIPCION TIPO: SIN DESCRIPCION ADICIONALES:CI-0915, 24 PUERTOS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</si>
  <si>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3 COM MODELO: BASELINE 10/100 SERIE: 7V5F1N0018326 COMPONENTES: NO ESPECIFICADO CAMBS: SIN DESCRIPCION PROGRAMA: SIN DESCRIPCION TIPO: SIN DESCRIPCION ADICIONALES:CI-0919, 24 PUERTOS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</si>
  <si>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3 COM MODELO: BOCELINE 3C16471 SERIE: 7V5F1N001836 COMPONENTES: NO ESPECIFICADO CAMBS: SIN DESCRIPCION PROGRAMA: SIN DESCRIPCION TIPO: SIN DESCRIPCION ADICIONALES:CI-0920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</si>
  <si>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3 COM MODELO: NO ESPECIFICADO SERIE: LRYG3L0288982 COMPONENTES: NO ESPECIFICADO CAMBS: SIN DESCRIPCION PROGRAMA: SIN DESCRIPCION TIPO: SIN DESCRIPCION ADICIONALES:CI-0671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</si>
  <si>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3 COM MODELO: NO ESPECIFICADO SERIE: LRYG3LO288903 COMPONENTES: NO ESPECIFICADO CAMBS: SIN DESCRIPCION PROGRAMA: SIN DESCRIPCION TIPO: SIN DESCRIPCION ADICIONALES:CI-0674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</si>
  <si>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3 COM MODELO: NO ESPECIFICADO SERIE: LRYG3L0288905 COMPONENTES: NO ESPECIFICADO CAMBS: SIN DESCRIPCION PROGRAMA: SIN DESCRIPCION TIPO: SIN DESCRIPCION ADICIONALES:CI-0670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</si>
  <si>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3 COM MODELO: OFFICECONNECT SERIE: 0100/LK1GH0022620 COMPONENTES: NO ESPECIFICADO CAMBS: SIN DESCRIPCION PROGRAMA: SIN DESCRIPCION TIPO: SIN DESCRIPCION ADICIONALES:CI-1397, 16 PUERTOS</t>
    </r>
  </si>
  <si>
    <r>
      <t>MARCA</t>
    </r>
    <r>
      <rPr>
        <sz val="11"/>
        <color theme="1"/>
        <rFont val="Calibri"/>
        <family val="2"/>
        <scheme val="minor"/>
      </rPr>
      <t>: ACER MODELO: ICONIA W500-0664 SERIE: NTRK6AL001220001E56500 CAPACIDAD: 32GB TIPO: TABLET CAMBS: NO ESPECIFICADO PROGRAMA: WINDOWS 7 ADICIONALES:-C.I.2693</t>
    </r>
  </si>
  <si>
    <r>
      <t>MARCA</t>
    </r>
    <r>
      <rPr>
        <sz val="11"/>
        <color theme="1"/>
        <rFont val="Calibri"/>
        <family val="2"/>
        <scheme val="minor"/>
      </rPr>
      <t xml:space="preserve">: BOSTON CAMBS: SIN DESCRIPCION PROGRAMA: SIN DESCRIPCION ADICIONALES:CI-1181 MODELO 19 </t>
    </r>
  </si>
  <si>
    <r>
      <t>MARCA</t>
    </r>
    <r>
      <rPr>
        <sz val="11"/>
        <color theme="1"/>
        <rFont val="Calibri"/>
        <family val="2"/>
        <scheme val="minor"/>
      </rPr>
      <t xml:space="preserve">: BOSTON CAMBS: SIN DESCRIPCION PROGRAMA: SIN DESCRIPCION ADICIONALES:CI-1180 MODELO 19 </t>
    </r>
  </si>
  <si>
    <r>
      <t>MARCA</t>
    </r>
    <r>
      <rPr>
        <sz val="11"/>
        <color theme="1"/>
        <rFont val="Calibri"/>
        <family val="2"/>
        <scheme val="minor"/>
      </rPr>
      <t xml:space="preserve">: BOSTON CAMBS: SIN DESCRIPCION PROGRAMA: SIN DESCRIPCION ADICIONALES:CI-2521 X-ACTO MODELO 19XX CN SERIE 30882576 </t>
    </r>
  </si>
  <si>
    <r>
      <t>MARCA</t>
    </r>
    <r>
      <rPr>
        <sz val="11"/>
        <color theme="1"/>
        <rFont val="Calibri"/>
        <family val="2"/>
        <scheme val="minor"/>
      </rPr>
      <t xml:space="preserve">: BOSTON CAMBS: SIN DESCRIPCION PROGRAMA: SIN DESCRIPCION ADICIONALES:CI-2565 </t>
    </r>
  </si>
  <si>
    <r>
      <t>MARCA</t>
    </r>
    <r>
      <rPr>
        <sz val="11"/>
        <color theme="1"/>
        <rFont val="Calibri"/>
        <family val="2"/>
        <scheme val="minor"/>
      </rPr>
      <t xml:space="preserve">: BOSTON CAMBS: SIN DESCRIPCION PROGRAMA: SIN DESCRIPCION ADICIONALES:CI-0894 ELECTRICO </t>
    </r>
  </si>
  <si>
    <r>
      <t>MARCA</t>
    </r>
    <r>
      <rPr>
        <sz val="11"/>
        <color theme="1"/>
        <rFont val="Calibri"/>
        <family val="2"/>
        <scheme val="minor"/>
      </rPr>
      <t xml:space="preserve">: PRINTAFORM CAMBS: SIN DESCRIPCION PROGRAMA: SIN DESCRIPCION ADICIONALES:CI-1920 </t>
    </r>
  </si>
  <si>
    <r>
      <t>MARCA</t>
    </r>
    <r>
      <rPr>
        <sz val="11"/>
        <color theme="1"/>
        <rFont val="Calibri"/>
        <family val="2"/>
        <scheme val="minor"/>
      </rPr>
      <t xml:space="preserve">: PANASONIC TIPO: NO ESPECIFICADO CAMBS: SIN DESCRIPCION PROGRAMA: SIN DESCRIPCION ADICIONALES:CI-2474 MODELO KX-TS500LXW SERIE 4DAAB144735 151101093021850003 </t>
    </r>
  </si>
  <si>
    <r>
      <t>MARCA</t>
    </r>
    <r>
      <rPr>
        <sz val="11"/>
        <color theme="1"/>
        <rFont val="Calibri"/>
        <family val="2"/>
        <scheme val="minor"/>
      </rPr>
      <t xml:space="preserve">: PANASONIC TIPO: NO ESPECIFICADO CAMBS: SIN DESCRIPCION PROGRAMA: SIN DESCRIPCION ADICIONALES:CI-2573 MODELO KX-TS500LXW SERIE 5KAAC609563 </t>
    </r>
  </si>
  <si>
    <r>
      <t>MARCA</t>
    </r>
    <r>
      <rPr>
        <sz val="11"/>
        <color theme="1"/>
        <rFont val="Calibri"/>
        <family val="2"/>
        <scheme val="minor"/>
      </rPr>
      <t>: INTELBRAS TIPO: NO ESPECIFICADO CAMBS: NO ESPECIFICADO PROGRAMA: NO ESPECIFICADO ADICIONALES:MOD TOC FACIL COLOR NEGRO SERIE ZP12033004291 -C.I. 2706</t>
    </r>
  </si>
  <si>
    <r>
      <t>MARCA</t>
    </r>
    <r>
      <rPr>
        <sz val="11"/>
        <color theme="1"/>
        <rFont val="Calibri"/>
        <family val="2"/>
        <scheme val="minor"/>
      </rPr>
      <t>: PANASONIC TIPO: NO ESPECIFICADO CAMBS: SIN DESCRIPCION PROGRAMA: SIN DESCRIPCION ADICIONALES:CI-2575 MODELO KX-TS500LXW SERIE 5KAAC609592 COLOR BLANCO</t>
    </r>
  </si>
  <si>
    <r>
      <t>MARCA</t>
    </r>
    <r>
      <rPr>
        <sz val="11"/>
        <color theme="1"/>
        <rFont val="Calibri"/>
        <family val="2"/>
        <scheme val="minor"/>
      </rPr>
      <t xml:space="preserve">: PANASONIC TIPO: NO ESPECIFICADO CAMBS: SIN DESCRIPCION PROGRAMA: SIN DESCRIPCION ADICIONALES:CI-2514 MODELO KX-TS500LXW SERIE 5KAAC609534 </t>
    </r>
  </si>
  <si>
    <r>
      <t>MARCA</t>
    </r>
    <r>
      <rPr>
        <sz val="11"/>
        <color theme="1"/>
        <rFont val="Calibri"/>
        <family val="2"/>
        <scheme val="minor"/>
      </rPr>
      <t>: PANASONIC TIPO: NO ESPECIFICADO CAMBS: NO ESPECIFICADO PROGRAMA: NO ESPECIFICADO ADICIONALES:MODELO KX-TS500MEB, COLOR NEGRO SERIE 7JBAA018791 -C.I 2704</t>
    </r>
  </si>
  <si>
    <r>
      <t>MARCA</t>
    </r>
    <r>
      <rPr>
        <sz val="11"/>
        <color theme="1"/>
        <rFont val="Calibri"/>
        <family val="2"/>
        <scheme val="minor"/>
      </rPr>
      <t>: TELMEX TIPO: NO ESPECIFICADO CAMBS: NO ESPECIFICADO PROGRAMA: NO ESPECIFICADO ADICIONALES:MOD. 5130 COLOR NEGRO SERIE S100053045 -C.I. 2705.</t>
    </r>
  </si>
  <si>
    <r>
      <t>MARCA</t>
    </r>
    <r>
      <rPr>
        <sz val="11"/>
        <color theme="1"/>
        <rFont val="Calibri"/>
        <family val="2"/>
        <scheme val="minor"/>
      </rPr>
      <t xml:space="preserve">: PANASONIC TIPO: NO ESPECIFICADO CAMBS: SIN DESCRIPCION PROGRAMA: SIN DESCRIPCION ADICIONALES:CI-2186 MODELO KX-TS500LXW SERIE 4DAAB140092 </t>
    </r>
  </si>
  <si>
    <r>
      <t>MARCA</t>
    </r>
    <r>
      <rPr>
        <sz val="11"/>
        <color theme="1"/>
        <rFont val="Calibri"/>
        <family val="2"/>
        <scheme val="minor"/>
      </rPr>
      <t xml:space="preserve">: NO ESPECIFICADO TIPO: INALAMBRICO CAMBS: SIN DESCRIPCION PROGRAMA: SIN DESCRIPCION ADICIONALES:CI-2568 DIGITAL DE 2.4 GHZ INCLUYE BASE CARGADORA Y 2 AURICULARES </t>
    </r>
  </si>
  <si>
    <r>
      <t>MARCA</t>
    </r>
    <r>
      <rPr>
        <sz val="11"/>
        <color theme="1"/>
        <rFont val="Calibri"/>
        <family val="2"/>
        <scheme val="minor"/>
      </rPr>
      <t xml:space="preserve">: PANASONIC TIPO: NO ESPECIFICADO CAMBS: NO ESPECIFICADO PROGRAMA: NO ESPECIFICADO ADICIONALES:MODELO KX-TS500MEW, COLOR BLANCO SERIE 8KAMA101816 -C.I 2701 </t>
    </r>
  </si>
  <si>
    <r>
      <t>MARCA</t>
    </r>
    <r>
      <rPr>
        <sz val="11"/>
        <color theme="1"/>
        <rFont val="Calibri"/>
        <family val="2"/>
        <scheme val="minor"/>
      </rPr>
      <t>: PANASONIC TIPO: NO ESPECIFICADO CAMBS: NO ESPECIFICADO PROGRAMA: NO ESPECIFICADO ADICIONALES:MODELO KX-TS500MEW, COLOR BLANCO SERIE 8KAMA101818 -C.I 2702</t>
    </r>
  </si>
  <si>
    <r>
      <t>MARCA</t>
    </r>
    <r>
      <rPr>
        <sz val="11"/>
        <color theme="1"/>
        <rFont val="Calibri"/>
        <family val="2"/>
        <scheme val="minor"/>
      </rPr>
      <t xml:space="preserve">: PANASONIC TIPO: NO ESPECIFICADO CAMBS: SIN DESCRIPCION PROGRAMA: SIN DESCRIPCION ADICIONALES:CI-2231 MODELO KX-TS500LXW SERIE 4DAAB134101 COLOR BLANCO </t>
    </r>
  </si>
  <si>
    <r>
      <t>MARCA</t>
    </r>
    <r>
      <rPr>
        <sz val="11"/>
        <color theme="1"/>
        <rFont val="Calibri"/>
        <family val="2"/>
        <scheme val="minor"/>
      </rPr>
      <t>: NO ESPECIFICADO MATERIAL: NO ESPECIFICADO CAMBS: SIN DESCRIPCION PROGRAMA: SIN DESCRIPCION ADICIONALES:CI-0484 MODELO TR-9 OBSERVACIONES: Inventario Inicial</t>
    </r>
  </si>
  <si>
    <r>
      <t>MARCA</t>
    </r>
    <r>
      <rPr>
        <sz val="11"/>
        <color theme="1"/>
        <rFont val="Calibri"/>
        <family val="2"/>
        <scheme val="minor"/>
      </rPr>
      <t>: NO ESPECIFICADO MATERIAL: NO ESPECIFICADO CAMBS: SIN DESCRIPCION PROGRAMA: SIN DESCRIPCION ADICIONALES:CI-0485 MINI MODELO BELLHO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</si>
  <si>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FELLOWES MODELO: P500-2 SERIE: NO ESPECIFICADO CAMBS: SIN DESCRIPCION PROGRAMA: SIN DESCRIPCION C.I.: 0012 ADICIONALES:SIN OBSERVACIONES </t>
    </r>
  </si>
  <si>
    <r>
      <t>MARCA</t>
    </r>
    <r>
      <rPr>
        <sz val="11"/>
        <color theme="1"/>
        <rFont val="Calibri"/>
        <family val="2"/>
        <scheme val="minor"/>
      </rPr>
      <t xml:space="preserve">: MITEC TIPO: NO ESPECIFICADO CAMBS: SIN DESCRIPCION PROGRAMA: SIN DESCRIPCION ADICIONALES:CI-2183 MODELO 3147 </t>
    </r>
  </si>
  <si>
    <r>
      <t>MARCA</t>
    </r>
    <r>
      <rPr>
        <sz val="11"/>
        <color theme="1"/>
        <rFont val="Calibri"/>
        <family val="2"/>
        <scheme val="minor"/>
      </rPr>
      <t xml:space="preserve">: LASKO TIPO: TORRE CAMBS: NO ESPECIFICADO PROGRAMA: SIN DESCRIPCION ADICIONALES:C.I. 2662 GIRATORIO CON CONTROL REMOTO E IONIZADOR DE 48 </t>
    </r>
  </si>
  <si>
    <r>
      <t>MARCA</t>
    </r>
    <r>
      <rPr>
        <sz val="11"/>
        <color theme="1"/>
        <rFont val="Calibri"/>
        <family val="2"/>
        <scheme val="minor"/>
      </rPr>
      <t xml:space="preserve">: FAN STAR TIPO: DE PEDESTAL CAMBS: SIN DESCRIPCION PROGRAMA: SIN DESCRIPCION ADICIONALES:CI-2182 MODELO 3123 DE 3 VALOCIDADES COLOR BLANCO </t>
    </r>
  </si>
  <si>
    <r>
      <t>MARCA</t>
    </r>
    <r>
      <rPr>
        <sz val="11"/>
        <color theme="1"/>
        <rFont val="Calibri"/>
        <family val="2"/>
        <scheme val="minor"/>
      </rPr>
      <t>: MYTEK MODELO: 3352 SERIE: S/S ADICIONALES:No proporcionadas OBSERVACIONES: C.I. 2771 DE TORRE Y DE 3 VELOCIDADES</t>
    </r>
  </si>
  <si>
    <r>
      <t>MARCA</t>
    </r>
    <r>
      <rPr>
        <sz val="11"/>
        <color theme="1"/>
        <rFont val="Calibri"/>
        <family val="2"/>
        <scheme val="minor"/>
      </rPr>
      <t>: NAVIA MODELO: VPN118 SERIE: S/S C.I.: 2775 ADICIONALES: OBSERVACIONES: DE PEDESTAL; 3 VELOCIDADES</t>
    </r>
  </si>
  <si>
    <r>
      <t>MARCA</t>
    </r>
    <r>
      <rPr>
        <sz val="11"/>
        <color theme="1"/>
        <rFont val="Calibri"/>
        <family val="2"/>
        <scheme val="minor"/>
      </rPr>
      <t>: MYTEK TIPO: MODELO 3141 CAMBS: NO ESPECIFICADO ADICIONALES:C.I. 2672 3 VELOCIDADES; "3 EN 1"; COLOR BLANCO</t>
    </r>
  </si>
  <si>
    <r>
      <t>MARCA</t>
    </r>
    <r>
      <rPr>
        <sz val="11"/>
        <color theme="1"/>
        <rFont val="Calibri"/>
        <family val="2"/>
        <scheme val="minor"/>
      </rPr>
      <t>: RIVAL TIPO: DE PEDESTAL CAMBS: SIN DESCRIPCION PROGRAMA: SIN DESCRIPCION ADICIONALES:CI-1922 MOD-E516-MX COLOR BLANCO</t>
    </r>
  </si>
  <si>
    <r>
      <t>MARCA</t>
    </r>
    <r>
      <rPr>
        <sz val="11"/>
        <color theme="1"/>
        <rFont val="Calibri"/>
        <family val="2"/>
        <scheme val="minor"/>
      </rPr>
      <t xml:space="preserve">: RIVAL TIPO: DE PEDESTAL CAMBS: SIN DESCRIPCION PROGRAMA: SIN DESCRIPCION ADICIONALES:CI-1890 MODELO ES16-MX DE 3 VELOCIDADES COLOR BLANCO </t>
    </r>
  </si>
  <si>
    <r>
      <t>MARCA</t>
    </r>
    <r>
      <rPr>
        <sz val="11"/>
        <color theme="1"/>
        <rFont val="Calibri"/>
        <family val="2"/>
        <scheme val="minor"/>
      </rPr>
      <t xml:space="preserve">: DEST HOME TIPO: PEDESTAL CAMBS: SIN DESCRIPCION PROGRAMA: SIN DESCRIPCION ADICIONALES:CI-2640 </t>
    </r>
  </si>
  <si>
    <r>
      <t>MARCA</t>
    </r>
    <r>
      <rPr>
        <sz val="11"/>
        <color theme="1"/>
        <rFont val="Calibri"/>
        <family val="2"/>
        <scheme val="minor"/>
      </rPr>
      <t xml:space="preserve">: MYTEC TIPO: NO ESPECIFICADO CAMBS: SIN DESCRIPCION PROGRAMA: SIN DESCRIPCION ADICIONALES:CI-2415 MOD-3120 DE 3 VELOCIDADES </t>
    </r>
  </si>
  <si>
    <r>
      <t>MARCA</t>
    </r>
    <r>
      <rPr>
        <sz val="11"/>
        <color theme="1"/>
        <rFont val="Calibri"/>
        <family val="2"/>
        <scheme val="minor"/>
      </rPr>
      <t xml:space="preserve">: FAN STAR TIPO: DE PEDESTAL CAMBS: SIN DESCRIPCION PROGRAMA: SIN DESCRIPCION ADICIONALES:CI-2175 MODELO 3123 DE 3 VELOCIDADES COLOR BLANCO </t>
    </r>
  </si>
  <si>
    <r>
      <t>MARCA</t>
    </r>
    <r>
      <rPr>
        <sz val="11"/>
        <color theme="1"/>
        <rFont val="Calibri"/>
        <family val="2"/>
        <scheme val="minor"/>
      </rPr>
      <t xml:space="preserve">: RIVAL TIPO: NO ESPECIFICADO CAMBS: SIN DESCRIPCION PROGRAMA: SIN DESCRIPCION ADICIONALES:CI-2429 MOD-1805 SERIE 1021 </t>
    </r>
  </si>
  <si>
    <r>
      <t>MARCA</t>
    </r>
    <r>
      <rPr>
        <sz val="11"/>
        <color theme="1"/>
        <rFont val="Calibri"/>
        <family val="2"/>
        <scheme val="minor"/>
      </rPr>
      <t>: TAURUS MODELO: EMPIRE SERIE: S/S C.I.: 2768 ADICIONALES: OBSERVACIONES: DE TORRE, 3 VELOCIDADES</t>
    </r>
  </si>
  <si>
    <r>
      <t>MARCA</t>
    </r>
    <r>
      <rPr>
        <sz val="11"/>
        <color theme="1"/>
        <rFont val="Calibri"/>
        <family val="2"/>
        <scheme val="minor"/>
      </rPr>
      <t>: NAVIA MODELO: VPN118 SERIE: S/S C.I.: 2776 ADICIONALES: OBSERVACIONES: DE PEDESTAL; 3 VELOCIDADES</t>
    </r>
  </si>
  <si>
    <r>
      <t>MARCA</t>
    </r>
    <r>
      <rPr>
        <sz val="11"/>
        <color theme="1"/>
        <rFont val="Calibri"/>
        <family val="2"/>
        <scheme val="minor"/>
      </rPr>
      <t xml:space="preserve">: MYTEC TIPO: NO ESPECIFICADO CAMBS: SIN DESCRIPCION PROGRAMA: SIN DESCRIPCION ADICIONALES:CI-2431 MODELO 3128 DE 3 VELOCIDADES </t>
    </r>
  </si>
  <si>
    <r>
      <t>MARCA</t>
    </r>
    <r>
      <rPr>
        <sz val="11"/>
        <color theme="1"/>
        <rFont val="Calibri"/>
        <family val="2"/>
        <scheme val="minor"/>
      </rPr>
      <t xml:space="preserve">: RIVAL TIPO: DE PEDESTAL CAMBS: SIN DESCRIPCION PROGRAMA: SIN DESCRIPCION ADICIONALES:CI-1906 MODELO ES16MX DE 3 VELOCIDADES COLOR BLANCO </t>
    </r>
  </si>
  <si>
    <r>
      <t>MARCA</t>
    </r>
    <r>
      <rPr>
        <sz val="11"/>
        <color theme="1"/>
        <rFont val="Calibri"/>
        <family val="2"/>
        <scheme val="minor"/>
      </rPr>
      <t xml:space="preserve">: FAN STAR TIPO: PEDESTAL CAMBS: SIN DESCRIPCION PROGRAMA: SIN DESCRIPCION ADICIONALES:CI-1897 MODELO 3123 DE 3 VELOCIDADES COLOR BLANCO </t>
    </r>
  </si>
  <si>
    <r>
      <t>MARCA</t>
    </r>
    <r>
      <rPr>
        <sz val="11"/>
        <color theme="1"/>
        <rFont val="Calibri"/>
        <family val="2"/>
        <scheme val="minor"/>
      </rPr>
      <t xml:space="preserve">: CYCLONE (LASKO) TIPO: PEDESTAL CAMBS: NO ESPECIFICADO PROGRAMA: SIN DESCRIPCION ADICIONALES:C.I. 2664 DE 3 VELOCIDADES </t>
    </r>
  </si>
  <si>
    <r>
      <t>MARCA</t>
    </r>
    <r>
      <rPr>
        <sz val="11"/>
        <color theme="1"/>
        <rFont val="Calibri"/>
        <family val="2"/>
        <scheme val="minor"/>
      </rPr>
      <t xml:space="preserve">: FAN STAR TIPO: DE PEDESTAL CAMBS: SIN DESCRIPCION PROGRAMA: SIN DESCRIPCION ADICIONALES:CI-2181 DE 3 VELOCIDADES </t>
    </r>
  </si>
  <si>
    <r>
      <t>MARCA</t>
    </r>
    <r>
      <rPr>
        <sz val="11"/>
        <color theme="1"/>
        <rFont val="Calibri"/>
        <family val="2"/>
        <scheme val="minor"/>
      </rPr>
      <t>: MYTEK TIPO: NO ESPECIFICADO CAMBS: SIN DESCRIPCION PROGRAMA: SIN DESCRIPCION ADICIONALES:CI-2416 MOD-3120 DE 3 VELOCIDADES</t>
    </r>
  </si>
  <si>
    <r>
      <t>MARCA</t>
    </r>
    <r>
      <rPr>
        <sz val="11"/>
        <color theme="1"/>
        <rFont val="Calibri"/>
        <family val="2"/>
        <scheme val="minor"/>
      </rPr>
      <t xml:space="preserve">: MYTEK TIPO: DE PEDESTAL CAMBS: SIN DESCRIPCION PROGRAMA: SIN DESCRIPCION ADICIONALES:CI-1714 DE 3 VELOCIDADES COLOR BLANCO MODELO MY-0128 </t>
    </r>
  </si>
  <si>
    <r>
      <t>MARCA</t>
    </r>
    <r>
      <rPr>
        <sz val="11"/>
        <color theme="1"/>
        <rFont val="Calibri"/>
        <family val="2"/>
        <scheme val="minor"/>
      </rPr>
      <t>: FAN STAR TIPO: PEDESTAL CAMBS: SIN DESCRIPCION PROGRAMA: SIN DESCRIPCION ADICIONALES:CI-2184 DE 3 VELOCIDADES COLOR BLANCO</t>
    </r>
  </si>
  <si>
    <r>
      <t>MARCA</t>
    </r>
    <r>
      <rPr>
        <sz val="11"/>
        <color theme="1"/>
        <rFont val="Calibri"/>
        <family val="2"/>
        <scheme val="minor"/>
      </rPr>
      <t xml:space="preserve">: RIVAL TIPO: NO ESPECIFICADO CAMBS: SIN DESCRIPCION PROGRAMA: SIN DESCRIPCION ADICIONALES:CI-1865 MOD-ES16-MX DE 3 VELOCIDADES </t>
    </r>
  </si>
  <si>
    <r>
      <t>MARCA</t>
    </r>
    <r>
      <rPr>
        <sz val="11"/>
        <color theme="1"/>
        <rFont val="Calibri"/>
        <family val="2"/>
        <scheme val="minor"/>
      </rPr>
      <t>: RIVAL TIPO: PEDESTAL CAMBS: SIN DESCRIPCION PROGRAMA: SIN DESCRIPCION ADICIONALES:CI-2375 MODELO ES16-MX DE 3 VELOCIDADES COLOR BLANCO</t>
    </r>
  </si>
  <si>
    <r>
      <t>MARCA</t>
    </r>
    <r>
      <rPr>
        <sz val="11"/>
        <color theme="1"/>
        <rFont val="Calibri"/>
        <family val="2"/>
        <scheme val="minor"/>
      </rPr>
      <t xml:space="preserve">: DEST HOME TIPO: PEDESTAL CAMBS: SIN DESCRIPCION PROGRAMA: SIN DESCRIPCION ADICIONALES:CI-2643 </t>
    </r>
  </si>
  <si>
    <r>
      <t>MARCA</t>
    </r>
    <r>
      <rPr>
        <sz val="11"/>
        <color theme="1"/>
        <rFont val="Calibri"/>
        <family val="2"/>
        <scheme val="minor"/>
      </rPr>
      <t xml:space="preserve">: RIVAL TIPO: NO ESPECIFICADO CAMBS: SIN DESCRIPCION PROGRAMA: SIN DESCRIPCION ADICIONALES:CI-2432 (CONTRALORIA INTERNA) MODELO 1805-A SERIE 1021 </t>
    </r>
  </si>
  <si>
    <r>
      <t>MARCA</t>
    </r>
    <r>
      <rPr>
        <sz val="11"/>
        <color theme="1"/>
        <rFont val="Calibri"/>
        <family val="2"/>
        <scheme val="minor"/>
      </rPr>
      <t xml:space="preserve">: MITEK (LASKO) TIPO: NO ESPECIFICADO CAMBS: NO ESPECIFICADO PROGRAMA: SIN DESCRIPCION ADICIONALES:C.I. 2663 ALTA VELOCIDAD, DE PISO CON REJILLA METALICA DE 18 </t>
    </r>
  </si>
  <si>
    <r>
      <t>MARCA</t>
    </r>
    <r>
      <rPr>
        <sz val="11"/>
        <color theme="1"/>
        <rFont val="Calibri"/>
        <family val="2"/>
        <scheme val="minor"/>
      </rPr>
      <t>: TAURUS MODELO: EMPIRE SERIE: S/S C.I.: 2769 ADICIONALES: OBSERVACIONES: DE TORRE, 3 VELOCIDADES</t>
    </r>
  </si>
  <si>
    <r>
      <t>MARCA</t>
    </r>
    <r>
      <rPr>
        <sz val="11"/>
        <color theme="1"/>
        <rFont val="Calibri"/>
        <family val="2"/>
        <scheme val="minor"/>
      </rPr>
      <t>: RIVAL TIPO: NO ESPECIFICADO CAMBS: SIN DESCRIPCION PROGRAMA: SIN DESCRIPCION ADICIONALES:CI-2427 MODELO 1805 S/1021</t>
    </r>
  </si>
  <si>
    <r>
      <t>MARCA</t>
    </r>
    <r>
      <rPr>
        <sz val="11"/>
        <color theme="1"/>
        <rFont val="Calibri"/>
        <family val="2"/>
        <scheme val="minor"/>
      </rPr>
      <t xml:space="preserve">: MYTEK TIPO: 3120 CAMBS: SIN DESCRIPCION PROGRAMA: SIN DESCRIPCION ADICIONALES:CI-2185 DE PEDESTAL DE 3 VELOCIDADES COLOR BLANCO </t>
    </r>
  </si>
  <si>
    <r>
      <t>MARCA</t>
    </r>
    <r>
      <rPr>
        <sz val="11"/>
        <color theme="1"/>
        <rFont val="Calibri"/>
        <family val="2"/>
        <scheme val="minor"/>
      </rPr>
      <t xml:space="preserve">: CYCLONE (LASKO) TIPO: PEDESTAL CAMBS: NO ESPECIFICADO PROGRAMA: SIN DESCRIPCION ADICIONALES:C.I. 2666 DE 3 VELOCIDADES </t>
    </r>
  </si>
  <si>
    <r>
      <t>MARCA</t>
    </r>
    <r>
      <rPr>
        <sz val="11"/>
        <color theme="1"/>
        <rFont val="Calibri"/>
        <family val="2"/>
        <scheme val="minor"/>
      </rPr>
      <t xml:space="preserve">: RIVAL TIPO: DE PEDESTAL CAMBS: SIN DESCRIPCION PROGRAMA: SIN DESCRIPCION ADICIONALES:CI-1861 MODELO ES16MX DE 3 VELOCIDADES COLOR BLANCO </t>
    </r>
  </si>
  <si>
    <r>
      <t>MARCA</t>
    </r>
    <r>
      <rPr>
        <sz val="11"/>
        <color theme="1"/>
        <rFont val="Calibri"/>
        <family val="2"/>
        <scheme val="minor"/>
      </rPr>
      <t xml:space="preserve">: BIRTMAN TIPO: DE PEDESTAL CAMBS: SIN DESCRIPCION PROGRAMA: SIN DESCRIPCION ADICIONALES:CI-0620 DE 3 VELOCIDADES </t>
    </r>
  </si>
  <si>
    <r>
      <t>MARCA</t>
    </r>
    <r>
      <rPr>
        <sz val="11"/>
        <color theme="1"/>
        <rFont val="Calibri"/>
        <family val="2"/>
        <scheme val="minor"/>
      </rPr>
      <t xml:space="preserve">: RIVAL TIPO: DE PEDESTAL CAMBS: SIN DESCRIPCION PROGRAMA: SIN DESCRIPCION ADICIONALES:CI-2193 ES-16MX DE 3 VELOCIDADES COLOR BLANCO </t>
    </r>
  </si>
  <si>
    <r>
      <t>MARCA</t>
    </r>
    <r>
      <rPr>
        <sz val="11"/>
        <color theme="1"/>
        <rFont val="Calibri"/>
        <family val="2"/>
        <scheme val="minor"/>
      </rPr>
      <t xml:space="preserve">: BIRTMAN TIPO: NO ESPECIFICADO CAMBS: SIN DESCRIPCION PROGRAMA: SIN DESCRIPCION ADICIONALES:CI-1522 MODELO ULTRA VENT 3 151101011021400004 </t>
    </r>
  </si>
  <si>
    <r>
      <t>MARCA</t>
    </r>
    <r>
      <rPr>
        <sz val="11"/>
        <color theme="1"/>
        <rFont val="Calibri"/>
        <family val="2"/>
        <scheme val="minor"/>
      </rPr>
      <t xml:space="preserve">: RIVAL TIPO: PEDESTAL CAMBS: SIN DESCRIPCION PROGRAMA: SIN DESCRIPCION ADICIONALES:CI-1889 </t>
    </r>
  </si>
  <si>
    <r>
      <t>MARCA</t>
    </r>
    <r>
      <rPr>
        <sz val="11"/>
        <color theme="1"/>
        <rFont val="Calibri"/>
        <family val="2"/>
        <scheme val="minor"/>
      </rPr>
      <t xml:space="preserve">: RIVAL TIPO: NO ESPECIFICADO CAMBS: SIN DESCRIPCION PROGRAMA: SIN DESCRIPCION ADICIONALES:CI-1840 DE 3 VELOCIDADES </t>
    </r>
  </si>
  <si>
    <r>
      <t>MARCA</t>
    </r>
    <r>
      <rPr>
        <sz val="11"/>
        <color theme="1"/>
        <rFont val="Calibri"/>
        <family val="2"/>
        <scheme val="minor"/>
      </rPr>
      <t>: FAN-STAR TIPO: PEDESTAL CAMBS: SIN DESCRIPCION PROGRAMA: SIN DESCRIPCION ADICIONALES:CI-2173 MODELO 3123 DE 3 VELOCIDADES</t>
    </r>
  </si>
  <si>
    <r>
      <t>MARCA</t>
    </r>
    <r>
      <rPr>
        <sz val="11"/>
        <color theme="1"/>
        <rFont val="Calibri"/>
        <family val="2"/>
        <scheme val="minor"/>
      </rPr>
      <t xml:space="preserve">: RIVAL TIPO: NO ESPECIFICADO CAMBS: SIN DESCRIPCION PROGRAMA: SIN DESCRIPCION ADICIONALES:CI-1802 MODELO ES16MX SERIE 5100 </t>
    </r>
  </si>
  <si>
    <r>
      <t>MARCA</t>
    </r>
    <r>
      <rPr>
        <sz val="11"/>
        <color theme="1"/>
        <rFont val="Calibri"/>
        <family val="2"/>
        <scheme val="minor"/>
      </rPr>
      <t xml:space="preserve">: MYTEK TIPO: NO ESPECIFICADO CAMBS: SIN DESCRIPCION PROGRAMA: SIN DESCRIPCION ADICIONALES:CI-1751 MODELO MY-0128 </t>
    </r>
  </si>
  <si>
    <r>
      <t>MARCA</t>
    </r>
    <r>
      <rPr>
        <sz val="11"/>
        <color theme="1"/>
        <rFont val="Calibri"/>
        <family val="2"/>
        <scheme val="minor"/>
      </rPr>
      <t xml:space="preserve">: RIVAL TIPO: NO ESPECIFICADO CAMBS: SIN DESCRIPCION PROGRAMA: SIN DESCRIPCION ADICIONALES:CI-1768 SERIE 5110 MODELO ES16-MX </t>
    </r>
  </si>
  <si>
    <r>
      <t>MARCA</t>
    </r>
    <r>
      <rPr>
        <sz val="11"/>
        <color theme="1"/>
        <rFont val="Calibri"/>
        <family val="2"/>
        <scheme val="minor"/>
      </rPr>
      <t xml:space="preserve">: MYTEK TIPO: NO ESPECIFICADO CAMBS: SIN DESCRIPCION PROGRAMA: SIN DESCRIPCION ADICIONALES:CI-1837 MODELO MY-0128 </t>
    </r>
  </si>
  <si>
    <r>
      <t>MARCA</t>
    </r>
    <r>
      <rPr>
        <sz val="11"/>
        <color theme="1"/>
        <rFont val="Calibri"/>
        <family val="2"/>
        <scheme val="minor"/>
      </rPr>
      <t xml:space="preserve">: RIVAL TIPO: NO ESPECIFICADO CAMBS: SIN DESCRIPCION PROGRAMA: SIN DESCRIPCION ADICIONALES:CI-1829 DE 3 VELOCIDADES COLOR BLANCO MODELO ES16-MX </t>
    </r>
  </si>
  <si>
    <r>
      <t>MARCA</t>
    </r>
    <r>
      <rPr>
        <sz val="11"/>
        <color theme="1"/>
        <rFont val="Calibri"/>
        <family val="2"/>
        <scheme val="minor"/>
      </rPr>
      <t xml:space="preserve">: CYCLONE (LASKO) TIPO: PEDESTAL CAMBS: NO ESPECIFICADO PROGRAMA: SIN DESCRIPCION ADICIONALES:C.I. 2665 DE 3 VELOCIDADES </t>
    </r>
  </si>
  <si>
    <r>
      <t>MARCA</t>
    </r>
    <r>
      <rPr>
        <sz val="11"/>
        <color theme="1"/>
        <rFont val="Calibri"/>
        <family val="2"/>
        <scheme val="minor"/>
      </rPr>
      <t>: NAVIA MODELO: VPN-118X; SERIE 1705125135 2978 : C.I. ADICIONALES: OBSERVACIONES: COLOR GRIS DE PEDESTAL CON TRES VELOCIDADES</t>
    </r>
  </si>
  <si>
    <r>
      <t>MARCA</t>
    </r>
    <r>
      <rPr>
        <sz val="11"/>
        <color theme="1"/>
        <rFont val="Calibri"/>
        <family val="2"/>
        <scheme val="minor"/>
      </rPr>
      <t>: FAN STAR MODELO: 3170 C.I.: 2977 ADICIONALES: OBSERVACIONES: COLOR BLANCO DE PEDESTAL CON TRES VELOCIDADES</t>
    </r>
  </si>
  <si>
    <r>
      <t>MARCA</t>
    </r>
    <r>
      <rPr>
        <sz val="11"/>
        <color theme="1"/>
        <rFont val="Calibri"/>
        <family val="2"/>
        <scheme val="minor"/>
      </rPr>
      <t>: NAVIA MODELO: VPN-118X; SERIE 1705121062 C.I. : 2979 ADICIONALES: OBSERVACIONES: COLOR GRIS DE PEDESTAL CON TRES VELOCIDADES</t>
    </r>
  </si>
  <si>
    <r>
      <t>MARCA</t>
    </r>
    <r>
      <rPr>
        <sz val="11"/>
        <color theme="1"/>
        <rFont val="Calibri"/>
        <family val="2"/>
        <scheme val="minor"/>
      </rPr>
      <t>: MYTEK MODELO: 3352 SERIE: S/S C.I.: 2770 ADICIONALES: OBSERVACIONES: DE TORRE Y 3 VELOCIDADES</t>
    </r>
  </si>
  <si>
    <r>
      <t>MARCA</t>
    </r>
    <r>
      <rPr>
        <sz val="11"/>
        <color theme="1"/>
        <rFont val="Calibri"/>
        <family val="2"/>
        <scheme val="minor"/>
      </rPr>
      <t>: TAURUS MODELO: EMPIRE SERIE: S/S C.I.: 2767 ADICIONALES: OBSERVACIONES: DE TORRE, 3 VELOCIDADES</t>
    </r>
  </si>
  <si>
    <r>
      <t>MARCA</t>
    </r>
    <r>
      <rPr>
        <sz val="11"/>
        <color theme="1"/>
        <rFont val="Calibri"/>
        <family val="2"/>
        <scheme val="minor"/>
      </rPr>
      <t>: NAVIA MODELO: VPN118 SERIE: S/S C.I.: 2772 ADICIONALES: OBSERVACIONES: DE PEDESTAL; 3 VELOCIDADES</t>
    </r>
  </si>
  <si>
    <r>
      <t>MARCA</t>
    </r>
    <r>
      <rPr>
        <sz val="11"/>
        <color theme="1"/>
        <rFont val="Calibri"/>
        <family val="2"/>
        <scheme val="minor"/>
      </rPr>
      <t>: NAVIA MODELO: VPN118 SERIE: S/S C.I.: 2773 ADICIONALES: OBSERVACIONES: DE PEDESTAL; 3 VELOCIDADES</t>
    </r>
  </si>
  <si>
    <r>
      <t>MARCA</t>
    </r>
    <r>
      <rPr>
        <sz val="11"/>
        <color theme="1"/>
        <rFont val="Calibri"/>
        <family val="2"/>
        <scheme val="minor"/>
      </rPr>
      <t>: PHILLIPS TIPO: DE PEDESTAL CAMBS: SIN DESCRIPCION PROGRAMA: SIN DESCRIPCION ADICIONALES:CI-2989 (PROGRAMA PDIM) MODELO HR3429 S/127V-GOHZ DE 3 VELOCIDADES C/B OBSERVACIONES: Inventario Inicial</t>
    </r>
  </si>
  <si>
    <r>
      <t>MARCA</t>
    </r>
    <r>
      <rPr>
        <sz val="11"/>
        <color theme="1"/>
        <rFont val="Calibri"/>
        <family val="2"/>
        <scheme val="minor"/>
      </rPr>
      <t xml:space="preserve">: BIRTMAN TIPO: DE PEDESTAL CAMBS: SIN DESCRIPCION PROGRAMA: SIN DESCRIPCION ADICIONALES:CI-0735 DE 3 VELOCIDADES </t>
    </r>
  </si>
  <si>
    <r>
      <t>MARCA</t>
    </r>
    <r>
      <rPr>
        <sz val="11"/>
        <color theme="1"/>
        <rFont val="Calibri"/>
        <family val="2"/>
        <scheme val="minor"/>
      </rPr>
      <t xml:space="preserve">: LASKO TIPO: NO ESPECIFICADO CAMBS: SIN DESCRIPCION PROGRAMA: SIN DESCRIPCION ADICIONALES:CI-2423 MODELO 3726S, DE PIE OSCILANTE DE 3 VELOCIDADES COLOR BLANCO </t>
    </r>
  </si>
  <si>
    <r>
      <t>MARCA</t>
    </r>
    <r>
      <rPr>
        <sz val="11"/>
        <color theme="1"/>
        <rFont val="Calibri"/>
        <family val="2"/>
        <scheme val="minor"/>
      </rPr>
      <t xml:space="preserve">: BIRTMAN TIPO: NO ESPECIFICADO CAMBS: NO ESPECIFICADO PROGRAMA: NO ESPECIFICADO ADICIONALES:C.I. 2641 DE PEDESTAL; 3 VELOCIDADES </t>
    </r>
  </si>
  <si>
    <r>
      <t>MARCA</t>
    </r>
    <r>
      <rPr>
        <sz val="11"/>
        <color theme="1"/>
        <rFont val="Calibri"/>
        <family val="2"/>
        <scheme val="minor"/>
      </rPr>
      <t xml:space="preserve">: RIVAL TIPO: NO ESPECIFICADO CAMBS: SIN DESCRIPCION PROGRAMA: SIN DESCRIPCION ADICIONALES:CI-2428 MOD-1805-A S/1021 </t>
    </r>
  </si>
  <si>
    <r>
      <t>MARCA</t>
    </r>
    <r>
      <rPr>
        <sz val="11"/>
        <color theme="1"/>
        <rFont val="Calibri"/>
        <family val="2"/>
        <scheme val="minor"/>
      </rPr>
      <t xml:space="preserve">: MAN TIPO: DE PEDESTAL CAMBS: SIN DESCRIPCION PROGRAMA: SIN DESCRIPCION ADICIONALES:CI-1761 DE 3 VELOCIDADES MODELO VPG-9016 </t>
    </r>
  </si>
  <si>
    <r>
      <t>MARCA</t>
    </r>
    <r>
      <rPr>
        <sz val="11"/>
        <color theme="1"/>
        <rFont val="Calibri"/>
        <family val="2"/>
        <scheme val="minor"/>
      </rPr>
      <t xml:space="preserve">: MYTEK TIPO: MODELO 3141 CAMBS: NO ESPECIFICADO ADICIONALES:C.I. 2670 3 VELOCIDADES; "3 EN 1"; COLOR BLANCO </t>
    </r>
  </si>
  <si>
    <r>
      <t>MARCA</t>
    </r>
    <r>
      <rPr>
        <sz val="11"/>
        <color theme="1"/>
        <rFont val="Calibri"/>
        <family val="2"/>
        <scheme val="minor"/>
      </rPr>
      <t>: NULEC TIPO: DE PEDESTAL CAMBS: SIN DESCRIPCION PROGRAMA: SIN DESCRIPCION ADICIONALES:CI-2426 DE 3 VELOCIDADES COLOR BALNCO Y AZUL</t>
    </r>
  </si>
  <si>
    <r>
      <t>MARCA</t>
    </r>
    <r>
      <rPr>
        <sz val="11"/>
        <color theme="1"/>
        <rFont val="Calibri"/>
        <family val="2"/>
        <scheme val="minor"/>
      </rPr>
      <t xml:space="preserve">: FANS STAR TIPO: DE PEDESTAL CAMBS: SIN DESCRIPCION PROGRAMA: SIN DESCRIPCION ADICIONALES:CI-2176 MODELO 3123 DE 3 VELOCIADES COLOR BLANCO </t>
    </r>
  </si>
  <si>
    <r>
      <t>MARCA</t>
    </r>
    <r>
      <rPr>
        <sz val="11"/>
        <color theme="1"/>
        <rFont val="Calibri"/>
        <family val="2"/>
        <scheme val="minor"/>
      </rPr>
      <t>: MYTEK TIPO: MODELO 3141 CAMBS: NO ESPECIFICADO ADICIONALES:C.I. 2671 3 VELOCIDADES; "3 EN 1"; COLOR BLANCO</t>
    </r>
  </si>
  <si>
    <r>
      <t>MARCA</t>
    </r>
    <r>
      <rPr>
        <sz val="11"/>
        <color theme="1"/>
        <rFont val="Calibri"/>
        <family val="2"/>
        <scheme val="minor"/>
      </rPr>
      <t>: MYTEK TIPO: MODELO 3141 CAMBS: NO ESPECIFICADO ADICIONALES:C.I. 2673 3 VELOCIDADES; "3 EN 1"; COLOR BLANCO</t>
    </r>
  </si>
  <si>
    <r>
      <t>MARCA</t>
    </r>
    <r>
      <rPr>
        <sz val="11"/>
        <color theme="1"/>
        <rFont val="Calibri"/>
        <family val="2"/>
        <scheme val="minor"/>
      </rPr>
      <t>: NAVIA MODELO: VPN118 SERIE: S/S C.I.: 2774 ADICIONALES: OBSERVACIONES: DE PEDESTAL; 3 VELOCIDADES</t>
    </r>
  </si>
  <si>
    <r>
      <t>MARCA</t>
    </r>
    <r>
      <rPr>
        <sz val="11"/>
        <color theme="1"/>
        <rFont val="Calibri"/>
        <family val="2"/>
        <scheme val="minor"/>
      </rPr>
      <t>: SONY MODELO: SLV-LX65MX SERIE: 414058 CAMBS: SIN DESCRIPCION PROGRAMA: SIN DESCRIPCION ADICIONALES:CI-0399 INCLUYE CONTROL REMOTO OBSERVACIONES: Inventario Inicial</t>
    </r>
  </si>
  <si>
    <t>Delegación Administrativa</t>
  </si>
  <si>
    <t>Dirección General</t>
  </si>
  <si>
    <t>Subdirección de Desarrollo Regional</t>
  </si>
  <si>
    <t>Subdirección de Planeación y Participación Ciudadana</t>
  </si>
  <si>
    <t>Subdirección de Seguimiento y Sistemas de Información</t>
  </si>
  <si>
    <t xml:space="preserve">MARCA: MULTIMEDIA SCREEN MODELO: MSC178 SERIE: DG/T13982-1504 ADICIONALES: CI-27779 </t>
  </si>
  <si>
    <t>MARCA: MULTIMEDIA SCREEN MODELO: MSCR178 SERIE: GB/TL13982-1504 ADICIONALES: CI-2780</t>
  </si>
  <si>
    <t>MARCA: MULTIMEDIA SCREEN MODELO: MSCR178 SERIE: GB/T13982-1412 ADICIONALES: CI-2782</t>
  </si>
  <si>
    <t xml:space="preserve"> </t>
  </si>
  <si>
    <t>Total del Inventario</t>
  </si>
  <si>
    <t>Inventario de Bienes Muebles al 31 de Diciembre del 2020</t>
  </si>
  <si>
    <t>Cuenta Pública del 2020</t>
  </si>
  <si>
    <t xml:space="preserve"> (+) Bajas con Depreciación Realizados en Ejercicios 2018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</si>
</sst>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 applyBorder="1"/>
    <xf numFmtId="49" fontId="0" fillId="0" borderId="0" xfId="0" applyNumberForma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8" fontId="0" fillId="0" borderId="1" xfId="0" applyNumberForma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8" fontId="5" fillId="0" borderId="1" xfId="1" applyNumberFormat="1" applyFont="1" applyFill="1" applyBorder="1" applyAlignment="1">
      <alignment horizontal="right" vertical="center" wrapText="1"/>
    </xf>
    <xf numFmtId="8" fontId="5" fillId="0" borderId="1" xfId="0" applyNumberFormat="1" applyFont="1" applyFill="1" applyBorder="1" applyAlignment="1">
      <alignment horizontal="right" vertical="center" wrapText="1"/>
    </xf>
    <xf numFmtId="8" fontId="5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8" fontId="5" fillId="0" borderId="0" xfId="0" applyNumberFormat="1" applyFont="1" applyFill="1" applyBorder="1" applyAlignment="1">
      <alignment horizontal="right" vertical="center" wrapText="1"/>
    </xf>
    <xf numFmtId="8" fontId="5" fillId="3" borderId="1" xfId="0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8" fontId="0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8" fontId="1" fillId="0" borderId="1" xfId="1" applyNumberFormat="1" applyFont="1" applyFill="1" applyBorder="1" applyAlignment="1">
      <alignment horizontal="center" vertical="center" wrapText="1"/>
    </xf>
    <xf numFmtId="8" fontId="0" fillId="0" borderId="0" xfId="0" applyNumberFormat="1" applyFill="1" applyBorder="1"/>
    <xf numFmtId="0" fontId="0" fillId="0" borderId="7" xfId="0" applyFill="1" applyBorder="1"/>
    <xf numFmtId="0" fontId="0" fillId="0" borderId="7" xfId="0" applyFont="1" applyFill="1" applyBorder="1"/>
    <xf numFmtId="8" fontId="1" fillId="0" borderId="7" xfId="0" applyNumberFormat="1" applyFont="1" applyFill="1" applyBorder="1"/>
    <xf numFmtId="0" fontId="1" fillId="0" borderId="7" xfId="0" applyFont="1" applyFill="1" applyBorder="1"/>
    <xf numFmtId="8" fontId="5" fillId="4" borderId="1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8" fontId="1" fillId="0" borderId="0" xfId="0" applyNumberFormat="1" applyFont="1" applyFill="1" applyBorder="1"/>
    <xf numFmtId="0" fontId="1" fillId="0" borderId="0" xfId="0" applyFont="1" applyFill="1" applyBorder="1"/>
    <xf numFmtId="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1511</xdr:row>
          <xdr:rowOff>61912</xdr:rowOff>
        </xdr:from>
        <xdr:to>
          <xdr:col>0</xdr:col>
          <xdr:colOff>180975</xdr:colOff>
          <xdr:row>1512</xdr:row>
          <xdr:rowOff>52387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1511</xdr:row>
          <xdr:rowOff>61912</xdr:rowOff>
        </xdr:from>
        <xdr:to>
          <xdr:col>2</xdr:col>
          <xdr:colOff>180975</xdr:colOff>
          <xdr:row>1512</xdr:row>
          <xdr:rowOff>52387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1511</xdr:row>
          <xdr:rowOff>61912</xdr:rowOff>
        </xdr:from>
        <xdr:to>
          <xdr:col>2</xdr:col>
          <xdr:colOff>180975</xdr:colOff>
          <xdr:row>1512</xdr:row>
          <xdr:rowOff>52387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1511</xdr:row>
          <xdr:rowOff>61912</xdr:rowOff>
        </xdr:from>
        <xdr:to>
          <xdr:col>2</xdr:col>
          <xdr:colOff>180975</xdr:colOff>
          <xdr:row>1512</xdr:row>
          <xdr:rowOff>52387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1511</xdr:row>
          <xdr:rowOff>61912</xdr:rowOff>
        </xdr:from>
        <xdr:to>
          <xdr:col>2</xdr:col>
          <xdr:colOff>180975</xdr:colOff>
          <xdr:row>1512</xdr:row>
          <xdr:rowOff>52387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1511</xdr:row>
          <xdr:rowOff>61912</xdr:rowOff>
        </xdr:from>
        <xdr:to>
          <xdr:col>10</xdr:col>
          <xdr:colOff>895350</xdr:colOff>
          <xdr:row>1512</xdr:row>
          <xdr:rowOff>52387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1511</xdr:row>
          <xdr:rowOff>61912</xdr:rowOff>
        </xdr:from>
        <xdr:to>
          <xdr:col>10</xdr:col>
          <xdr:colOff>895350</xdr:colOff>
          <xdr:row>1512</xdr:row>
          <xdr:rowOff>52387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1511</xdr:row>
          <xdr:rowOff>61912</xdr:rowOff>
        </xdr:from>
        <xdr:to>
          <xdr:col>10</xdr:col>
          <xdr:colOff>895350</xdr:colOff>
          <xdr:row>1512</xdr:row>
          <xdr:rowOff>52387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3067050</xdr:colOff>
          <xdr:row>1511</xdr:row>
          <xdr:rowOff>61912</xdr:rowOff>
        </xdr:from>
        <xdr:to>
          <xdr:col>10</xdr:col>
          <xdr:colOff>3248025</xdr:colOff>
          <xdr:row>1512</xdr:row>
          <xdr:rowOff>52387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1511</xdr:row>
          <xdr:rowOff>61912</xdr:rowOff>
        </xdr:from>
        <xdr:to>
          <xdr:col>12</xdr:col>
          <xdr:colOff>104775</xdr:colOff>
          <xdr:row>1512</xdr:row>
          <xdr:rowOff>52387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K1511"/>
  <sheetViews>
    <sheetView tabSelected="1" zoomScale="80" zoomScaleNormal="80" workbookViewId="0">
      <pane ySplit="6" topLeftCell="A7" activePane="bottomLeft" state="frozen"/>
      <selection pane="bottomLeft" activeCell="B1" sqref="B1:K1"/>
    </sheetView>
  </sheetViews>
  <sheetFormatPr baseColWidth="10" defaultRowHeight="15" x14ac:dyDescent="0.25"/>
  <cols>
    <col min="1" max="1" width="8.42578125" style="17" customWidth="1"/>
    <col min="2" max="2" width="23.7109375" style="1" customWidth="1"/>
    <col min="3" max="4" width="22.28515625" style="1" customWidth="1"/>
    <col min="5" max="5" width="19" style="1" customWidth="1"/>
    <col min="6" max="8" width="19" style="1" hidden="1" customWidth="1"/>
    <col min="9" max="10" width="19" style="1" customWidth="1"/>
    <col min="11" max="11" width="52.140625" style="9" customWidth="1"/>
    <col min="12" max="16384" width="11.42578125" style="1"/>
  </cols>
  <sheetData>
    <row r="1" spans="1:11" ht="21" x14ac:dyDescent="0.35">
      <c r="B1" s="44" t="s">
        <v>1185</v>
      </c>
      <c r="C1" s="44"/>
      <c r="D1" s="44"/>
      <c r="E1" s="44"/>
      <c r="F1" s="44"/>
      <c r="G1" s="44"/>
      <c r="H1" s="44"/>
      <c r="I1" s="44"/>
      <c r="J1" s="44"/>
      <c r="K1" s="44"/>
    </row>
    <row r="2" spans="1:11" ht="21" x14ac:dyDescent="0.35">
      <c r="B2" s="44" t="s">
        <v>3047</v>
      </c>
      <c r="C2" s="44"/>
      <c r="D2" s="44"/>
      <c r="E2" s="44"/>
      <c r="F2" s="44"/>
      <c r="G2" s="44"/>
      <c r="H2" s="44"/>
      <c r="I2" s="44"/>
      <c r="J2" s="44"/>
      <c r="K2" s="44"/>
    </row>
    <row r="3" spans="1:11" ht="21" x14ac:dyDescent="0.35">
      <c r="B3" s="44" t="s">
        <v>3048</v>
      </c>
      <c r="C3" s="44"/>
      <c r="D3" s="44"/>
      <c r="E3" s="44"/>
      <c r="F3" s="44"/>
      <c r="G3" s="44"/>
      <c r="H3" s="44"/>
      <c r="I3" s="44"/>
      <c r="J3" s="44"/>
      <c r="K3" s="44"/>
    </row>
    <row r="4" spans="1:11" ht="6" customHeight="1" x14ac:dyDescent="0.35">
      <c r="B4" s="16"/>
      <c r="C4" s="16"/>
      <c r="D4" s="16"/>
      <c r="E4" s="16"/>
      <c r="F4" s="16"/>
      <c r="G4" s="16"/>
      <c r="H4" s="41"/>
      <c r="I4" s="16"/>
      <c r="J4" s="16"/>
      <c r="K4" s="16"/>
    </row>
    <row r="5" spans="1:11" ht="15.75" x14ac:dyDescent="0.25">
      <c r="A5" s="45" t="s">
        <v>1190</v>
      </c>
      <c r="B5" s="45" t="s">
        <v>1181</v>
      </c>
      <c r="C5" s="45" t="s">
        <v>1182</v>
      </c>
      <c r="D5" s="45" t="s">
        <v>1186</v>
      </c>
      <c r="E5" s="42" t="s">
        <v>1183</v>
      </c>
      <c r="F5" s="20" t="s">
        <v>1187</v>
      </c>
      <c r="G5" s="20" t="s">
        <v>1187</v>
      </c>
      <c r="H5" s="20" t="s">
        <v>1187</v>
      </c>
      <c r="I5" s="20" t="s">
        <v>1187</v>
      </c>
      <c r="J5" s="42" t="s">
        <v>1188</v>
      </c>
      <c r="K5" s="45" t="s">
        <v>1184</v>
      </c>
    </row>
    <row r="6" spans="1:11" ht="15.75" x14ac:dyDescent="0.25">
      <c r="A6" s="46"/>
      <c r="B6" s="46"/>
      <c r="C6" s="46"/>
      <c r="D6" s="46"/>
      <c r="E6" s="43"/>
      <c r="F6" s="21">
        <v>2018</v>
      </c>
      <c r="G6" s="21">
        <v>2019</v>
      </c>
      <c r="H6" s="21">
        <v>2020</v>
      </c>
      <c r="I6" s="21" t="s">
        <v>1191</v>
      </c>
      <c r="J6" s="43"/>
      <c r="K6" s="46"/>
    </row>
    <row r="7" spans="1:11" ht="68.25" customHeight="1" x14ac:dyDescent="0.25">
      <c r="A7" s="18">
        <v>1</v>
      </c>
      <c r="B7" s="5" t="s">
        <v>1439</v>
      </c>
      <c r="C7" s="5" t="s">
        <v>1557</v>
      </c>
      <c r="D7" s="26" t="s">
        <v>3041</v>
      </c>
      <c r="E7" s="27">
        <v>1196.1300000000001</v>
      </c>
      <c r="F7" s="6">
        <v>0</v>
      </c>
      <c r="G7" s="6">
        <v>0</v>
      </c>
      <c r="H7" s="6">
        <f>SUM(E7*10%)</f>
        <v>119.61300000000001</v>
      </c>
      <c r="I7" s="6">
        <f>SUM(F7+G7+H7)</f>
        <v>119.61300000000001</v>
      </c>
      <c r="J7" s="6">
        <f t="shared" ref="J7:J70" si="0">SUM(E7-I7)</f>
        <v>1076.5170000000001</v>
      </c>
      <c r="K7" s="40" t="s">
        <v>1580</v>
      </c>
    </row>
    <row r="8" spans="1:11" ht="45" x14ac:dyDescent="0.25">
      <c r="A8" s="18">
        <f t="shared" ref="A8:A71" si="1">A7+1</f>
        <v>2</v>
      </c>
      <c r="B8" s="5" t="s">
        <v>1203</v>
      </c>
      <c r="C8" s="5" t="s">
        <v>1557</v>
      </c>
      <c r="D8" s="26" t="s">
        <v>3039</v>
      </c>
      <c r="E8" s="27">
        <v>1196.1300000000001</v>
      </c>
      <c r="F8" s="6">
        <v>0</v>
      </c>
      <c r="G8" s="6">
        <v>0</v>
      </c>
      <c r="H8" s="6">
        <f>SUM(E8*10%)</f>
        <v>119.61300000000001</v>
      </c>
      <c r="I8" s="6">
        <f>SUM(F8+G8+H8)</f>
        <v>119.61300000000001</v>
      </c>
      <c r="J8" s="6">
        <f t="shared" si="0"/>
        <v>1076.5170000000001</v>
      </c>
      <c r="K8" s="40" t="s">
        <v>1581</v>
      </c>
    </row>
    <row r="9" spans="1:11" ht="45" x14ac:dyDescent="0.25">
      <c r="A9" s="18">
        <f t="shared" si="1"/>
        <v>3</v>
      </c>
      <c r="B9" s="5" t="s">
        <v>1085</v>
      </c>
      <c r="C9" s="5" t="s">
        <v>201</v>
      </c>
      <c r="D9" s="5" t="s">
        <v>3038</v>
      </c>
      <c r="E9" s="6">
        <v>3600</v>
      </c>
      <c r="F9" s="6">
        <f>SUM(E9)*10/100</f>
        <v>360</v>
      </c>
      <c r="G9" s="6">
        <f>SUM(E9)*10/100</f>
        <v>360</v>
      </c>
      <c r="H9" s="6">
        <f>SUM(E9)*10/100</f>
        <v>360</v>
      </c>
      <c r="I9" s="6">
        <f t="shared" ref="I9:I71" si="2">SUM(F9+G9+H9)</f>
        <v>1080</v>
      </c>
      <c r="J9" s="6">
        <f t="shared" si="0"/>
        <v>2520</v>
      </c>
      <c r="K9" s="28" t="s">
        <v>1582</v>
      </c>
    </row>
    <row r="10" spans="1:11" ht="45" x14ac:dyDescent="0.25">
      <c r="A10" s="18">
        <f t="shared" si="1"/>
        <v>4</v>
      </c>
      <c r="B10" s="26" t="s">
        <v>1084</v>
      </c>
      <c r="C10" s="26" t="s">
        <v>201</v>
      </c>
      <c r="D10" s="5" t="s">
        <v>3038</v>
      </c>
      <c r="E10" s="27">
        <v>3600</v>
      </c>
      <c r="F10" s="6">
        <f>SUM(E10)*10/100</f>
        <v>360</v>
      </c>
      <c r="G10" s="6">
        <f>SUM(E10)*10/100</f>
        <v>360</v>
      </c>
      <c r="H10" s="6">
        <f>SUM(E10)*10/100</f>
        <v>360</v>
      </c>
      <c r="I10" s="6">
        <f t="shared" si="2"/>
        <v>1080</v>
      </c>
      <c r="J10" s="6">
        <f t="shared" si="0"/>
        <v>2520</v>
      </c>
      <c r="K10" s="40" t="s">
        <v>1583</v>
      </c>
    </row>
    <row r="11" spans="1:11" ht="60" x14ac:dyDescent="0.25">
      <c r="A11" s="18">
        <f t="shared" si="1"/>
        <v>5</v>
      </c>
      <c r="B11" s="26" t="s">
        <v>202</v>
      </c>
      <c r="C11" s="26" t="s">
        <v>201</v>
      </c>
      <c r="D11" s="26" t="s">
        <v>3037</v>
      </c>
      <c r="E11" s="27">
        <v>1000</v>
      </c>
      <c r="F11" s="6">
        <f t="shared" ref="F11:F13" si="3">SUM(E11)*10/100</f>
        <v>100</v>
      </c>
      <c r="G11" s="6">
        <f t="shared" ref="G11:G13" si="4">SUM(E11)*10/100</f>
        <v>100</v>
      </c>
      <c r="H11" s="6">
        <f>SUM(E11)*10/100</f>
        <v>100</v>
      </c>
      <c r="I11" s="6">
        <f t="shared" si="2"/>
        <v>300</v>
      </c>
      <c r="J11" s="6">
        <f t="shared" si="0"/>
        <v>700</v>
      </c>
      <c r="K11" s="40" t="s">
        <v>1584</v>
      </c>
    </row>
    <row r="12" spans="1:11" ht="75" x14ac:dyDescent="0.25">
      <c r="A12" s="18">
        <f t="shared" si="1"/>
        <v>6</v>
      </c>
      <c r="B12" s="26" t="s">
        <v>200</v>
      </c>
      <c r="C12" s="26" t="s">
        <v>201</v>
      </c>
      <c r="D12" s="26" t="s">
        <v>3037</v>
      </c>
      <c r="E12" s="27">
        <v>12160.1</v>
      </c>
      <c r="F12" s="6">
        <f t="shared" si="3"/>
        <v>1216.01</v>
      </c>
      <c r="G12" s="6">
        <f t="shared" si="4"/>
        <v>1216.01</v>
      </c>
      <c r="H12" s="6">
        <f>SUM(E12)*10/100</f>
        <v>1216.01</v>
      </c>
      <c r="I12" s="6">
        <f t="shared" si="2"/>
        <v>3648.0299999999997</v>
      </c>
      <c r="J12" s="6">
        <f t="shared" si="0"/>
        <v>8512.07</v>
      </c>
      <c r="K12" s="40" t="s">
        <v>1585</v>
      </c>
    </row>
    <row r="13" spans="1:11" ht="45" x14ac:dyDescent="0.25">
      <c r="A13" s="18">
        <f t="shared" si="1"/>
        <v>7</v>
      </c>
      <c r="B13" s="26" t="s">
        <v>1255</v>
      </c>
      <c r="C13" s="26" t="s">
        <v>201</v>
      </c>
      <c r="D13" s="26" t="s">
        <v>3037</v>
      </c>
      <c r="E13" s="27">
        <v>41494</v>
      </c>
      <c r="F13" s="6">
        <f t="shared" si="3"/>
        <v>4149.3999999999996</v>
      </c>
      <c r="G13" s="6">
        <f t="shared" si="4"/>
        <v>4149.3999999999996</v>
      </c>
      <c r="H13" s="6">
        <f>SUM(E13)*10/100</f>
        <v>4149.3999999999996</v>
      </c>
      <c r="I13" s="6">
        <f t="shared" si="2"/>
        <v>12448.199999999999</v>
      </c>
      <c r="J13" s="6">
        <f t="shared" si="0"/>
        <v>29045.800000000003</v>
      </c>
      <c r="K13" s="40" t="s">
        <v>1586</v>
      </c>
    </row>
    <row r="14" spans="1:11" ht="60" x14ac:dyDescent="0.25">
      <c r="A14" s="18">
        <f t="shared" si="1"/>
        <v>8</v>
      </c>
      <c r="B14" s="5" t="s">
        <v>1249</v>
      </c>
      <c r="C14" s="5" t="s">
        <v>1563</v>
      </c>
      <c r="D14" s="5" t="s">
        <v>3037</v>
      </c>
      <c r="E14" s="6">
        <v>1500</v>
      </c>
      <c r="F14" s="6">
        <v>0</v>
      </c>
      <c r="G14" s="6">
        <v>0</v>
      </c>
      <c r="H14" s="6">
        <f>SUM(E14*33.33%)</f>
        <v>499.95</v>
      </c>
      <c r="I14" s="6">
        <f t="shared" si="2"/>
        <v>499.95</v>
      </c>
      <c r="J14" s="6">
        <f t="shared" si="0"/>
        <v>1000.05</v>
      </c>
      <c r="K14" s="28" t="s">
        <v>1587</v>
      </c>
    </row>
    <row r="15" spans="1:11" ht="60" x14ac:dyDescent="0.25">
      <c r="A15" s="18">
        <f t="shared" si="1"/>
        <v>9</v>
      </c>
      <c r="B15" s="5" t="s">
        <v>1236</v>
      </c>
      <c r="C15" s="5" t="s">
        <v>1558</v>
      </c>
      <c r="D15" s="26" t="s">
        <v>3037</v>
      </c>
      <c r="E15" s="27">
        <v>1000</v>
      </c>
      <c r="F15" s="6">
        <v>0</v>
      </c>
      <c r="G15" s="6">
        <v>0</v>
      </c>
      <c r="H15" s="6">
        <f t="shared" ref="H15" si="5">SUM(E15*10%)</f>
        <v>100</v>
      </c>
      <c r="I15" s="6">
        <f t="shared" si="2"/>
        <v>100</v>
      </c>
      <c r="J15" s="6">
        <f t="shared" si="0"/>
        <v>900</v>
      </c>
      <c r="K15" s="40" t="s">
        <v>1588</v>
      </c>
    </row>
    <row r="16" spans="1:11" ht="60" x14ac:dyDescent="0.25">
      <c r="A16" s="18">
        <f t="shared" si="1"/>
        <v>10</v>
      </c>
      <c r="B16" s="26" t="s">
        <v>1164</v>
      </c>
      <c r="C16" s="26" t="s">
        <v>167</v>
      </c>
      <c r="D16" s="5" t="s">
        <v>3038</v>
      </c>
      <c r="E16" s="27">
        <v>1200</v>
      </c>
      <c r="F16" s="6">
        <f t="shared" ref="F16:F71" si="6">SUM(E16)*10/100</f>
        <v>120</v>
      </c>
      <c r="G16" s="6">
        <f t="shared" ref="G16:G62" si="7">SUM(E16)*10/100</f>
        <v>120</v>
      </c>
      <c r="H16" s="6">
        <f t="shared" ref="H16:H56" si="8">SUM(E16)*10/100</f>
        <v>120</v>
      </c>
      <c r="I16" s="6">
        <f t="shared" si="2"/>
        <v>360</v>
      </c>
      <c r="J16" s="6">
        <f t="shared" si="0"/>
        <v>840</v>
      </c>
      <c r="K16" s="40" t="s">
        <v>1589</v>
      </c>
    </row>
    <row r="17" spans="1:11" ht="60" x14ac:dyDescent="0.25">
      <c r="A17" s="18">
        <f t="shared" si="1"/>
        <v>11</v>
      </c>
      <c r="B17" s="26" t="s">
        <v>1082</v>
      </c>
      <c r="C17" s="26" t="s">
        <v>167</v>
      </c>
      <c r="D17" s="26" t="s">
        <v>3040</v>
      </c>
      <c r="E17" s="27">
        <v>1200</v>
      </c>
      <c r="F17" s="6">
        <f t="shared" si="6"/>
        <v>120</v>
      </c>
      <c r="G17" s="6">
        <f t="shared" si="7"/>
        <v>120</v>
      </c>
      <c r="H17" s="6">
        <f t="shared" si="8"/>
        <v>120</v>
      </c>
      <c r="I17" s="6">
        <f t="shared" si="2"/>
        <v>360</v>
      </c>
      <c r="J17" s="6">
        <f t="shared" si="0"/>
        <v>840</v>
      </c>
      <c r="K17" s="40" t="s">
        <v>1590</v>
      </c>
    </row>
    <row r="18" spans="1:11" ht="60" x14ac:dyDescent="0.25">
      <c r="A18" s="18">
        <f t="shared" si="1"/>
        <v>12</v>
      </c>
      <c r="B18" s="26" t="s">
        <v>1081</v>
      </c>
      <c r="C18" s="26" t="s">
        <v>167</v>
      </c>
      <c r="D18" s="26" t="s">
        <v>3040</v>
      </c>
      <c r="E18" s="27">
        <v>1200</v>
      </c>
      <c r="F18" s="6">
        <f t="shared" si="6"/>
        <v>120</v>
      </c>
      <c r="G18" s="6">
        <f t="shared" si="7"/>
        <v>120</v>
      </c>
      <c r="H18" s="6">
        <f t="shared" si="8"/>
        <v>120</v>
      </c>
      <c r="I18" s="6">
        <f t="shared" si="2"/>
        <v>360</v>
      </c>
      <c r="J18" s="6">
        <f t="shared" si="0"/>
        <v>840</v>
      </c>
      <c r="K18" s="40" t="s">
        <v>1591</v>
      </c>
    </row>
    <row r="19" spans="1:11" ht="60" x14ac:dyDescent="0.25">
      <c r="A19" s="18">
        <f t="shared" si="1"/>
        <v>13</v>
      </c>
      <c r="B19" s="26" t="s">
        <v>1080</v>
      </c>
      <c r="C19" s="26" t="s">
        <v>167</v>
      </c>
      <c r="D19" s="26" t="s">
        <v>3040</v>
      </c>
      <c r="E19" s="27">
        <v>1659</v>
      </c>
      <c r="F19" s="6">
        <f t="shared" si="6"/>
        <v>165.9</v>
      </c>
      <c r="G19" s="6">
        <f t="shared" si="7"/>
        <v>165.9</v>
      </c>
      <c r="H19" s="6">
        <f t="shared" si="8"/>
        <v>165.9</v>
      </c>
      <c r="I19" s="6">
        <f t="shared" si="2"/>
        <v>497.70000000000005</v>
      </c>
      <c r="J19" s="6">
        <f t="shared" si="0"/>
        <v>1161.3</v>
      </c>
      <c r="K19" s="40" t="s">
        <v>1592</v>
      </c>
    </row>
    <row r="20" spans="1:11" ht="60" x14ac:dyDescent="0.25">
      <c r="A20" s="18">
        <f t="shared" si="1"/>
        <v>14</v>
      </c>
      <c r="B20" s="26" t="s">
        <v>1079</v>
      </c>
      <c r="C20" s="26" t="s">
        <v>167</v>
      </c>
      <c r="D20" s="26" t="s">
        <v>3040</v>
      </c>
      <c r="E20" s="27">
        <v>1200</v>
      </c>
      <c r="F20" s="6">
        <f t="shared" si="6"/>
        <v>120</v>
      </c>
      <c r="G20" s="6">
        <f t="shared" si="7"/>
        <v>120</v>
      </c>
      <c r="H20" s="6">
        <f t="shared" si="8"/>
        <v>120</v>
      </c>
      <c r="I20" s="6">
        <f t="shared" si="2"/>
        <v>360</v>
      </c>
      <c r="J20" s="6">
        <f t="shared" si="0"/>
        <v>840</v>
      </c>
      <c r="K20" s="40" t="s">
        <v>1593</v>
      </c>
    </row>
    <row r="21" spans="1:11" ht="60" x14ac:dyDescent="0.25">
      <c r="A21" s="18">
        <f t="shared" si="1"/>
        <v>15</v>
      </c>
      <c r="B21" s="26" t="s">
        <v>1078</v>
      </c>
      <c r="C21" s="26" t="s">
        <v>167</v>
      </c>
      <c r="D21" s="26" t="s">
        <v>3040</v>
      </c>
      <c r="E21" s="27">
        <v>1200</v>
      </c>
      <c r="F21" s="6">
        <f t="shared" si="6"/>
        <v>120</v>
      </c>
      <c r="G21" s="6">
        <f t="shared" si="7"/>
        <v>120</v>
      </c>
      <c r="H21" s="6">
        <f t="shared" si="8"/>
        <v>120</v>
      </c>
      <c r="I21" s="6">
        <f t="shared" si="2"/>
        <v>360</v>
      </c>
      <c r="J21" s="6">
        <f t="shared" si="0"/>
        <v>840</v>
      </c>
      <c r="K21" s="40" t="s">
        <v>1594</v>
      </c>
    </row>
    <row r="22" spans="1:11" ht="73.5" customHeight="1" x14ac:dyDescent="0.25">
      <c r="A22" s="18">
        <f t="shared" si="1"/>
        <v>16</v>
      </c>
      <c r="B22" s="26" t="s">
        <v>924</v>
      </c>
      <c r="C22" s="26" t="s">
        <v>167</v>
      </c>
      <c r="D22" s="26" t="s">
        <v>3041</v>
      </c>
      <c r="E22" s="27">
        <v>900</v>
      </c>
      <c r="F22" s="6">
        <f t="shared" si="6"/>
        <v>90</v>
      </c>
      <c r="G22" s="6">
        <f t="shared" si="7"/>
        <v>90</v>
      </c>
      <c r="H22" s="6">
        <f t="shared" si="8"/>
        <v>90</v>
      </c>
      <c r="I22" s="6">
        <f t="shared" si="2"/>
        <v>270</v>
      </c>
      <c r="J22" s="6">
        <f t="shared" si="0"/>
        <v>630</v>
      </c>
      <c r="K22" s="40" t="s">
        <v>1595</v>
      </c>
    </row>
    <row r="23" spans="1:11" ht="72" customHeight="1" x14ac:dyDescent="0.25">
      <c r="A23" s="18">
        <f t="shared" si="1"/>
        <v>17</v>
      </c>
      <c r="B23" s="26" t="s">
        <v>923</v>
      </c>
      <c r="C23" s="26" t="s">
        <v>167</v>
      </c>
      <c r="D23" s="26" t="s">
        <v>3041</v>
      </c>
      <c r="E23" s="27">
        <v>1200</v>
      </c>
      <c r="F23" s="6">
        <f t="shared" si="6"/>
        <v>120</v>
      </c>
      <c r="G23" s="6">
        <f t="shared" si="7"/>
        <v>120</v>
      </c>
      <c r="H23" s="6">
        <f t="shared" si="8"/>
        <v>120</v>
      </c>
      <c r="I23" s="6">
        <f t="shared" si="2"/>
        <v>360</v>
      </c>
      <c r="J23" s="6">
        <f t="shared" si="0"/>
        <v>840</v>
      </c>
      <c r="K23" s="40" t="s">
        <v>1596</v>
      </c>
    </row>
    <row r="24" spans="1:11" ht="75" customHeight="1" x14ac:dyDescent="0.25">
      <c r="A24" s="18">
        <f t="shared" si="1"/>
        <v>18</v>
      </c>
      <c r="B24" s="26" t="s">
        <v>922</v>
      </c>
      <c r="C24" s="26" t="s">
        <v>167</v>
      </c>
      <c r="D24" s="26" t="s">
        <v>3041</v>
      </c>
      <c r="E24" s="27">
        <v>1200</v>
      </c>
      <c r="F24" s="6">
        <f t="shared" si="6"/>
        <v>120</v>
      </c>
      <c r="G24" s="6">
        <f t="shared" si="7"/>
        <v>120</v>
      </c>
      <c r="H24" s="6">
        <f t="shared" si="8"/>
        <v>120</v>
      </c>
      <c r="I24" s="6">
        <f t="shared" si="2"/>
        <v>360</v>
      </c>
      <c r="J24" s="6">
        <f t="shared" si="0"/>
        <v>840</v>
      </c>
      <c r="K24" s="40" t="s">
        <v>1597</v>
      </c>
    </row>
    <row r="25" spans="1:11" ht="75" x14ac:dyDescent="0.25">
      <c r="A25" s="18">
        <f t="shared" si="1"/>
        <v>19</v>
      </c>
      <c r="B25" s="26" t="s">
        <v>695</v>
      </c>
      <c r="C25" s="26" t="s">
        <v>167</v>
      </c>
      <c r="D25" s="26" t="s">
        <v>3037</v>
      </c>
      <c r="E25" s="27">
        <v>1531</v>
      </c>
      <c r="F25" s="6">
        <f t="shared" si="6"/>
        <v>153.1</v>
      </c>
      <c r="G25" s="6">
        <f t="shared" si="7"/>
        <v>153.1</v>
      </c>
      <c r="H25" s="6">
        <f t="shared" si="8"/>
        <v>153.1</v>
      </c>
      <c r="I25" s="6">
        <f t="shared" si="2"/>
        <v>459.29999999999995</v>
      </c>
      <c r="J25" s="6">
        <f t="shared" si="0"/>
        <v>1071.7</v>
      </c>
      <c r="K25" s="40" t="s">
        <v>1598</v>
      </c>
    </row>
    <row r="26" spans="1:11" ht="75" x14ac:dyDescent="0.25">
      <c r="A26" s="18">
        <f t="shared" si="1"/>
        <v>20</v>
      </c>
      <c r="B26" s="26" t="s">
        <v>694</v>
      </c>
      <c r="C26" s="26" t="s">
        <v>167</v>
      </c>
      <c r="D26" s="26" t="s">
        <v>3037</v>
      </c>
      <c r="E26" s="27">
        <v>1531</v>
      </c>
      <c r="F26" s="6">
        <f t="shared" si="6"/>
        <v>153.1</v>
      </c>
      <c r="G26" s="6">
        <f t="shared" si="7"/>
        <v>153.1</v>
      </c>
      <c r="H26" s="6">
        <f t="shared" si="8"/>
        <v>153.1</v>
      </c>
      <c r="I26" s="6">
        <f t="shared" si="2"/>
        <v>459.29999999999995</v>
      </c>
      <c r="J26" s="6">
        <f t="shared" si="0"/>
        <v>1071.7</v>
      </c>
      <c r="K26" s="40" t="s">
        <v>1599</v>
      </c>
    </row>
    <row r="27" spans="1:11" ht="60" x14ac:dyDescent="0.25">
      <c r="A27" s="18">
        <f t="shared" si="1"/>
        <v>21</v>
      </c>
      <c r="B27" s="26" t="s">
        <v>693</v>
      </c>
      <c r="C27" s="26" t="s">
        <v>167</v>
      </c>
      <c r="D27" s="26" t="s">
        <v>3037</v>
      </c>
      <c r="E27" s="27">
        <v>2185</v>
      </c>
      <c r="F27" s="6">
        <f t="shared" si="6"/>
        <v>218.5</v>
      </c>
      <c r="G27" s="6">
        <f t="shared" si="7"/>
        <v>218.5</v>
      </c>
      <c r="H27" s="6">
        <f t="shared" si="8"/>
        <v>218.5</v>
      </c>
      <c r="I27" s="6">
        <f t="shared" si="2"/>
        <v>655.5</v>
      </c>
      <c r="J27" s="6">
        <f t="shared" si="0"/>
        <v>1529.5</v>
      </c>
      <c r="K27" s="40" t="s">
        <v>1600</v>
      </c>
    </row>
    <row r="28" spans="1:11" ht="60" x14ac:dyDescent="0.25">
      <c r="A28" s="18">
        <f t="shared" si="1"/>
        <v>22</v>
      </c>
      <c r="B28" s="26" t="s">
        <v>692</v>
      </c>
      <c r="C28" s="26" t="s">
        <v>167</v>
      </c>
      <c r="D28" s="26" t="s">
        <v>3037</v>
      </c>
      <c r="E28" s="27">
        <v>2185</v>
      </c>
      <c r="F28" s="6">
        <f t="shared" si="6"/>
        <v>218.5</v>
      </c>
      <c r="G28" s="6">
        <f t="shared" si="7"/>
        <v>218.5</v>
      </c>
      <c r="H28" s="6">
        <f t="shared" si="8"/>
        <v>218.5</v>
      </c>
      <c r="I28" s="6">
        <f t="shared" si="2"/>
        <v>655.5</v>
      </c>
      <c r="J28" s="6">
        <f t="shared" si="0"/>
        <v>1529.5</v>
      </c>
      <c r="K28" s="40" t="s">
        <v>1601</v>
      </c>
    </row>
    <row r="29" spans="1:11" ht="60" x14ac:dyDescent="0.25">
      <c r="A29" s="18">
        <f t="shared" si="1"/>
        <v>23</v>
      </c>
      <c r="B29" s="26" t="s">
        <v>691</v>
      </c>
      <c r="C29" s="26" t="s">
        <v>167</v>
      </c>
      <c r="D29" s="26" t="s">
        <v>3037</v>
      </c>
      <c r="E29" s="27">
        <v>970</v>
      </c>
      <c r="F29" s="6">
        <f t="shared" si="6"/>
        <v>97</v>
      </c>
      <c r="G29" s="6">
        <f t="shared" si="7"/>
        <v>97</v>
      </c>
      <c r="H29" s="6">
        <f t="shared" si="8"/>
        <v>97</v>
      </c>
      <c r="I29" s="6">
        <f t="shared" si="2"/>
        <v>291</v>
      </c>
      <c r="J29" s="6">
        <f t="shared" si="0"/>
        <v>679</v>
      </c>
      <c r="K29" s="40" t="s">
        <v>1602</v>
      </c>
    </row>
    <row r="30" spans="1:11" ht="60" x14ac:dyDescent="0.25">
      <c r="A30" s="18">
        <f t="shared" si="1"/>
        <v>24</v>
      </c>
      <c r="B30" s="26" t="s">
        <v>690</v>
      </c>
      <c r="C30" s="26" t="s">
        <v>167</v>
      </c>
      <c r="D30" s="26" t="s">
        <v>3037</v>
      </c>
      <c r="E30" s="27">
        <v>970</v>
      </c>
      <c r="F30" s="6">
        <f t="shared" si="6"/>
        <v>97</v>
      </c>
      <c r="G30" s="6">
        <f t="shared" si="7"/>
        <v>97</v>
      </c>
      <c r="H30" s="6">
        <f t="shared" si="8"/>
        <v>97</v>
      </c>
      <c r="I30" s="6">
        <f t="shared" si="2"/>
        <v>291</v>
      </c>
      <c r="J30" s="6">
        <f t="shared" si="0"/>
        <v>679</v>
      </c>
      <c r="K30" s="40" t="s">
        <v>1603</v>
      </c>
    </row>
    <row r="31" spans="1:11" ht="60" x14ac:dyDescent="0.25">
      <c r="A31" s="18">
        <f t="shared" si="1"/>
        <v>25</v>
      </c>
      <c r="B31" s="26" t="s">
        <v>689</v>
      </c>
      <c r="C31" s="26" t="s">
        <v>167</v>
      </c>
      <c r="D31" s="26" t="s">
        <v>3037</v>
      </c>
      <c r="E31" s="27">
        <v>970</v>
      </c>
      <c r="F31" s="6">
        <f t="shared" si="6"/>
        <v>97</v>
      </c>
      <c r="G31" s="6">
        <f t="shared" si="7"/>
        <v>97</v>
      </c>
      <c r="H31" s="6">
        <f t="shared" si="8"/>
        <v>97</v>
      </c>
      <c r="I31" s="6">
        <f t="shared" si="2"/>
        <v>291</v>
      </c>
      <c r="J31" s="6">
        <f t="shared" si="0"/>
        <v>679</v>
      </c>
      <c r="K31" s="40" t="s">
        <v>1604</v>
      </c>
    </row>
    <row r="32" spans="1:11" ht="60" x14ac:dyDescent="0.25">
      <c r="A32" s="18">
        <f t="shared" si="1"/>
        <v>26</v>
      </c>
      <c r="B32" s="26" t="s">
        <v>688</v>
      </c>
      <c r="C32" s="26" t="s">
        <v>167</v>
      </c>
      <c r="D32" s="26" t="s">
        <v>3037</v>
      </c>
      <c r="E32" s="27">
        <v>970</v>
      </c>
      <c r="F32" s="6">
        <f t="shared" si="6"/>
        <v>97</v>
      </c>
      <c r="G32" s="6">
        <f t="shared" si="7"/>
        <v>97</v>
      </c>
      <c r="H32" s="6">
        <f t="shared" si="8"/>
        <v>97</v>
      </c>
      <c r="I32" s="6">
        <f t="shared" si="2"/>
        <v>291</v>
      </c>
      <c r="J32" s="6">
        <f t="shared" si="0"/>
        <v>679</v>
      </c>
      <c r="K32" s="40" t="s">
        <v>1605</v>
      </c>
    </row>
    <row r="33" spans="1:11" ht="60" x14ac:dyDescent="0.25">
      <c r="A33" s="18">
        <f t="shared" si="1"/>
        <v>27</v>
      </c>
      <c r="B33" s="26" t="s">
        <v>687</v>
      </c>
      <c r="C33" s="26" t="s">
        <v>167</v>
      </c>
      <c r="D33" s="26" t="s">
        <v>3037</v>
      </c>
      <c r="E33" s="27">
        <v>1200</v>
      </c>
      <c r="F33" s="6">
        <f t="shared" si="6"/>
        <v>120</v>
      </c>
      <c r="G33" s="6">
        <f t="shared" si="7"/>
        <v>120</v>
      </c>
      <c r="H33" s="6">
        <f t="shared" si="8"/>
        <v>120</v>
      </c>
      <c r="I33" s="6">
        <f t="shared" si="2"/>
        <v>360</v>
      </c>
      <c r="J33" s="6">
        <f t="shared" si="0"/>
        <v>840</v>
      </c>
      <c r="K33" s="40" t="s">
        <v>1606</v>
      </c>
    </row>
    <row r="34" spans="1:11" ht="60" x14ac:dyDescent="0.25">
      <c r="A34" s="18">
        <f t="shared" si="1"/>
        <v>28</v>
      </c>
      <c r="B34" s="26" t="s">
        <v>686</v>
      </c>
      <c r="C34" s="26" t="s">
        <v>167</v>
      </c>
      <c r="D34" s="26" t="s">
        <v>3037</v>
      </c>
      <c r="E34" s="27">
        <v>350</v>
      </c>
      <c r="F34" s="6">
        <f t="shared" si="6"/>
        <v>35</v>
      </c>
      <c r="G34" s="6">
        <f t="shared" si="7"/>
        <v>35</v>
      </c>
      <c r="H34" s="6">
        <f t="shared" si="8"/>
        <v>35</v>
      </c>
      <c r="I34" s="6">
        <f t="shared" si="2"/>
        <v>105</v>
      </c>
      <c r="J34" s="6">
        <f t="shared" si="0"/>
        <v>245</v>
      </c>
      <c r="K34" s="40" t="s">
        <v>1607</v>
      </c>
    </row>
    <row r="35" spans="1:11" ht="75" x14ac:dyDescent="0.25">
      <c r="A35" s="18">
        <f t="shared" si="1"/>
        <v>29</v>
      </c>
      <c r="B35" s="26" t="s">
        <v>685</v>
      </c>
      <c r="C35" s="26" t="s">
        <v>167</v>
      </c>
      <c r="D35" s="26" t="s">
        <v>3037</v>
      </c>
      <c r="E35" s="27">
        <v>1531</v>
      </c>
      <c r="F35" s="6">
        <f t="shared" si="6"/>
        <v>153.1</v>
      </c>
      <c r="G35" s="6">
        <f t="shared" si="7"/>
        <v>153.1</v>
      </c>
      <c r="H35" s="6">
        <f t="shared" si="8"/>
        <v>153.1</v>
      </c>
      <c r="I35" s="6">
        <f t="shared" si="2"/>
        <v>459.29999999999995</v>
      </c>
      <c r="J35" s="6">
        <f t="shared" si="0"/>
        <v>1071.7</v>
      </c>
      <c r="K35" s="40" t="s">
        <v>1608</v>
      </c>
    </row>
    <row r="36" spans="1:11" ht="75" x14ac:dyDescent="0.25">
      <c r="A36" s="18">
        <f t="shared" si="1"/>
        <v>30</v>
      </c>
      <c r="B36" s="26" t="s">
        <v>684</v>
      </c>
      <c r="C36" s="26" t="s">
        <v>167</v>
      </c>
      <c r="D36" s="26" t="s">
        <v>3037</v>
      </c>
      <c r="E36" s="27">
        <v>1531</v>
      </c>
      <c r="F36" s="6">
        <f t="shared" si="6"/>
        <v>153.1</v>
      </c>
      <c r="G36" s="6">
        <f t="shared" si="7"/>
        <v>153.1</v>
      </c>
      <c r="H36" s="6">
        <f t="shared" si="8"/>
        <v>153.1</v>
      </c>
      <c r="I36" s="6">
        <f t="shared" si="2"/>
        <v>459.29999999999995</v>
      </c>
      <c r="J36" s="6">
        <f t="shared" si="0"/>
        <v>1071.7</v>
      </c>
      <c r="K36" s="40" t="s">
        <v>1609</v>
      </c>
    </row>
    <row r="37" spans="1:11" ht="75" x14ac:dyDescent="0.25">
      <c r="A37" s="18">
        <f t="shared" si="1"/>
        <v>31</v>
      </c>
      <c r="B37" s="26" t="s">
        <v>683</v>
      </c>
      <c r="C37" s="26" t="s">
        <v>167</v>
      </c>
      <c r="D37" s="26" t="s">
        <v>3037</v>
      </c>
      <c r="E37" s="27">
        <v>1531</v>
      </c>
      <c r="F37" s="6">
        <f t="shared" si="6"/>
        <v>153.1</v>
      </c>
      <c r="G37" s="6">
        <f t="shared" si="7"/>
        <v>153.1</v>
      </c>
      <c r="H37" s="6">
        <f t="shared" si="8"/>
        <v>153.1</v>
      </c>
      <c r="I37" s="6">
        <f t="shared" si="2"/>
        <v>459.29999999999995</v>
      </c>
      <c r="J37" s="6">
        <f t="shared" si="0"/>
        <v>1071.7</v>
      </c>
      <c r="K37" s="40" t="s">
        <v>1610</v>
      </c>
    </row>
    <row r="38" spans="1:11" ht="75" x14ac:dyDescent="0.25">
      <c r="A38" s="18">
        <f t="shared" si="1"/>
        <v>32</v>
      </c>
      <c r="B38" s="26" t="s">
        <v>682</v>
      </c>
      <c r="C38" s="26" t="s">
        <v>167</v>
      </c>
      <c r="D38" s="26" t="s">
        <v>3037</v>
      </c>
      <c r="E38" s="27">
        <v>1531</v>
      </c>
      <c r="F38" s="6">
        <f t="shared" si="6"/>
        <v>153.1</v>
      </c>
      <c r="G38" s="6">
        <f t="shared" si="7"/>
        <v>153.1</v>
      </c>
      <c r="H38" s="6">
        <f t="shared" si="8"/>
        <v>153.1</v>
      </c>
      <c r="I38" s="6">
        <f t="shared" si="2"/>
        <v>459.29999999999995</v>
      </c>
      <c r="J38" s="6">
        <f t="shared" si="0"/>
        <v>1071.7</v>
      </c>
      <c r="K38" s="40" t="s">
        <v>1611</v>
      </c>
    </row>
    <row r="39" spans="1:11" ht="60" x14ac:dyDescent="0.25">
      <c r="A39" s="18">
        <f t="shared" si="1"/>
        <v>33</v>
      </c>
      <c r="B39" s="26" t="s">
        <v>681</v>
      </c>
      <c r="C39" s="26" t="s">
        <v>167</v>
      </c>
      <c r="D39" s="26" t="s">
        <v>3037</v>
      </c>
      <c r="E39" s="27">
        <v>790</v>
      </c>
      <c r="F39" s="6">
        <f t="shared" si="6"/>
        <v>79</v>
      </c>
      <c r="G39" s="6">
        <f t="shared" si="7"/>
        <v>79</v>
      </c>
      <c r="H39" s="6">
        <f t="shared" si="8"/>
        <v>79</v>
      </c>
      <c r="I39" s="6">
        <f t="shared" si="2"/>
        <v>237</v>
      </c>
      <c r="J39" s="6">
        <f t="shared" si="0"/>
        <v>553</v>
      </c>
      <c r="K39" s="40" t="s">
        <v>1612</v>
      </c>
    </row>
    <row r="40" spans="1:11" ht="75" x14ac:dyDescent="0.25">
      <c r="A40" s="18">
        <f t="shared" si="1"/>
        <v>34</v>
      </c>
      <c r="B40" s="26" t="s">
        <v>680</v>
      </c>
      <c r="C40" s="26" t="s">
        <v>167</v>
      </c>
      <c r="D40" s="26" t="s">
        <v>3037</v>
      </c>
      <c r="E40" s="27">
        <v>1531</v>
      </c>
      <c r="F40" s="6">
        <f t="shared" si="6"/>
        <v>153.1</v>
      </c>
      <c r="G40" s="6">
        <f t="shared" si="7"/>
        <v>153.1</v>
      </c>
      <c r="H40" s="6">
        <f t="shared" si="8"/>
        <v>153.1</v>
      </c>
      <c r="I40" s="6">
        <f t="shared" si="2"/>
        <v>459.29999999999995</v>
      </c>
      <c r="J40" s="6">
        <f t="shared" si="0"/>
        <v>1071.7</v>
      </c>
      <c r="K40" s="40" t="s">
        <v>1613</v>
      </c>
    </row>
    <row r="41" spans="1:11" ht="60" x14ac:dyDescent="0.25">
      <c r="A41" s="18">
        <f t="shared" si="1"/>
        <v>35</v>
      </c>
      <c r="B41" s="26" t="s">
        <v>679</v>
      </c>
      <c r="C41" s="26" t="s">
        <v>167</v>
      </c>
      <c r="D41" s="26" t="s">
        <v>3037</v>
      </c>
      <c r="E41" s="27">
        <v>650</v>
      </c>
      <c r="F41" s="6">
        <f t="shared" si="6"/>
        <v>65</v>
      </c>
      <c r="G41" s="6">
        <f t="shared" si="7"/>
        <v>65</v>
      </c>
      <c r="H41" s="6">
        <f t="shared" si="8"/>
        <v>65</v>
      </c>
      <c r="I41" s="6">
        <f t="shared" si="2"/>
        <v>195</v>
      </c>
      <c r="J41" s="6">
        <f t="shared" si="0"/>
        <v>455</v>
      </c>
      <c r="K41" s="40" t="s">
        <v>1614</v>
      </c>
    </row>
    <row r="42" spans="1:11" ht="60" x14ac:dyDescent="0.25">
      <c r="A42" s="18">
        <f t="shared" si="1"/>
        <v>36</v>
      </c>
      <c r="B42" s="26" t="s">
        <v>678</v>
      </c>
      <c r="C42" s="26" t="s">
        <v>167</v>
      </c>
      <c r="D42" s="26" t="s">
        <v>3037</v>
      </c>
      <c r="E42" s="27">
        <v>2249</v>
      </c>
      <c r="F42" s="6">
        <f t="shared" si="6"/>
        <v>224.9</v>
      </c>
      <c r="G42" s="6">
        <f t="shared" si="7"/>
        <v>224.9</v>
      </c>
      <c r="H42" s="6">
        <f t="shared" si="8"/>
        <v>224.9</v>
      </c>
      <c r="I42" s="6">
        <f t="shared" si="2"/>
        <v>674.7</v>
      </c>
      <c r="J42" s="6">
        <f t="shared" si="0"/>
        <v>1574.3</v>
      </c>
      <c r="K42" s="40" t="s">
        <v>1615</v>
      </c>
    </row>
    <row r="43" spans="1:11" ht="45" x14ac:dyDescent="0.25">
      <c r="A43" s="18">
        <f t="shared" si="1"/>
        <v>37</v>
      </c>
      <c r="B43" s="26" t="s">
        <v>677</v>
      </c>
      <c r="C43" s="26" t="s">
        <v>167</v>
      </c>
      <c r="D43" s="26" t="s">
        <v>3037</v>
      </c>
      <c r="E43" s="27">
        <v>1200</v>
      </c>
      <c r="F43" s="6">
        <f t="shared" si="6"/>
        <v>120</v>
      </c>
      <c r="G43" s="6">
        <f t="shared" si="7"/>
        <v>120</v>
      </c>
      <c r="H43" s="6">
        <f t="shared" si="8"/>
        <v>120</v>
      </c>
      <c r="I43" s="6">
        <f t="shared" si="2"/>
        <v>360</v>
      </c>
      <c r="J43" s="6">
        <f t="shared" si="0"/>
        <v>840</v>
      </c>
      <c r="K43" s="40" t="s">
        <v>1616</v>
      </c>
    </row>
    <row r="44" spans="1:11" ht="45" x14ac:dyDescent="0.25">
      <c r="A44" s="18">
        <f t="shared" si="1"/>
        <v>38</v>
      </c>
      <c r="B44" s="26" t="s">
        <v>676</v>
      </c>
      <c r="C44" s="26" t="s">
        <v>167</v>
      </c>
      <c r="D44" s="26" t="s">
        <v>3037</v>
      </c>
      <c r="E44" s="27">
        <v>1200</v>
      </c>
      <c r="F44" s="6">
        <f t="shared" si="6"/>
        <v>120</v>
      </c>
      <c r="G44" s="6">
        <f t="shared" si="7"/>
        <v>120</v>
      </c>
      <c r="H44" s="6">
        <f t="shared" si="8"/>
        <v>120</v>
      </c>
      <c r="I44" s="6">
        <f t="shared" si="2"/>
        <v>360</v>
      </c>
      <c r="J44" s="6">
        <f t="shared" si="0"/>
        <v>840</v>
      </c>
      <c r="K44" s="40" t="s">
        <v>1617</v>
      </c>
    </row>
    <row r="45" spans="1:11" ht="45" x14ac:dyDescent="0.25">
      <c r="A45" s="18">
        <f t="shared" si="1"/>
        <v>39</v>
      </c>
      <c r="B45" s="26" t="s">
        <v>675</v>
      </c>
      <c r="C45" s="26" t="s">
        <v>167</v>
      </c>
      <c r="D45" s="26" t="s">
        <v>3037</v>
      </c>
      <c r="E45" s="27">
        <v>750</v>
      </c>
      <c r="F45" s="6">
        <f t="shared" si="6"/>
        <v>75</v>
      </c>
      <c r="G45" s="6">
        <f t="shared" si="7"/>
        <v>75</v>
      </c>
      <c r="H45" s="6">
        <f t="shared" si="8"/>
        <v>75</v>
      </c>
      <c r="I45" s="6">
        <f t="shared" si="2"/>
        <v>225</v>
      </c>
      <c r="J45" s="6">
        <f t="shared" si="0"/>
        <v>525</v>
      </c>
      <c r="K45" s="40" t="s">
        <v>1618</v>
      </c>
    </row>
    <row r="46" spans="1:11" ht="60" x14ac:dyDescent="0.25">
      <c r="A46" s="18">
        <f t="shared" si="1"/>
        <v>40</v>
      </c>
      <c r="B46" s="26" t="s">
        <v>674</v>
      </c>
      <c r="C46" s="26" t="s">
        <v>167</v>
      </c>
      <c r="D46" s="26" t="s">
        <v>3037</v>
      </c>
      <c r="E46" s="27">
        <v>1200</v>
      </c>
      <c r="F46" s="6">
        <f t="shared" si="6"/>
        <v>120</v>
      </c>
      <c r="G46" s="6">
        <f t="shared" si="7"/>
        <v>120</v>
      </c>
      <c r="H46" s="6">
        <f t="shared" si="8"/>
        <v>120</v>
      </c>
      <c r="I46" s="6">
        <f t="shared" si="2"/>
        <v>360</v>
      </c>
      <c r="J46" s="6">
        <f t="shared" si="0"/>
        <v>840</v>
      </c>
      <c r="K46" s="40" t="s">
        <v>1619</v>
      </c>
    </row>
    <row r="47" spans="1:11" ht="60" x14ac:dyDescent="0.25">
      <c r="A47" s="18">
        <f t="shared" si="1"/>
        <v>41</v>
      </c>
      <c r="B47" s="26" t="s">
        <v>673</v>
      </c>
      <c r="C47" s="26" t="s">
        <v>167</v>
      </c>
      <c r="D47" s="26" t="s">
        <v>3037</v>
      </c>
      <c r="E47" s="27">
        <v>1200</v>
      </c>
      <c r="F47" s="6">
        <f t="shared" si="6"/>
        <v>120</v>
      </c>
      <c r="G47" s="6">
        <f t="shared" si="7"/>
        <v>120</v>
      </c>
      <c r="H47" s="6">
        <f t="shared" si="8"/>
        <v>120</v>
      </c>
      <c r="I47" s="6">
        <f t="shared" si="2"/>
        <v>360</v>
      </c>
      <c r="J47" s="6">
        <f t="shared" si="0"/>
        <v>840</v>
      </c>
      <c r="K47" s="40" t="s">
        <v>1620</v>
      </c>
    </row>
    <row r="48" spans="1:11" ht="60" x14ac:dyDescent="0.25">
      <c r="A48" s="18">
        <f t="shared" si="1"/>
        <v>42</v>
      </c>
      <c r="B48" s="26" t="s">
        <v>672</v>
      </c>
      <c r="C48" s="26" t="s">
        <v>167</v>
      </c>
      <c r="D48" s="26" t="s">
        <v>3037</v>
      </c>
      <c r="E48" s="27">
        <v>1659</v>
      </c>
      <c r="F48" s="6">
        <f t="shared" si="6"/>
        <v>165.9</v>
      </c>
      <c r="G48" s="6">
        <f t="shared" si="7"/>
        <v>165.9</v>
      </c>
      <c r="H48" s="6">
        <f t="shared" si="8"/>
        <v>165.9</v>
      </c>
      <c r="I48" s="6">
        <f t="shared" si="2"/>
        <v>497.70000000000005</v>
      </c>
      <c r="J48" s="6">
        <f t="shared" si="0"/>
        <v>1161.3</v>
      </c>
      <c r="K48" s="40" t="s">
        <v>1621</v>
      </c>
    </row>
    <row r="49" spans="1:11" ht="60" x14ac:dyDescent="0.25">
      <c r="A49" s="18">
        <f t="shared" si="1"/>
        <v>43</v>
      </c>
      <c r="B49" s="26" t="s">
        <v>671</v>
      </c>
      <c r="C49" s="26" t="s">
        <v>167</v>
      </c>
      <c r="D49" s="26" t="s">
        <v>3037</v>
      </c>
      <c r="E49" s="27">
        <v>2249</v>
      </c>
      <c r="F49" s="6">
        <f t="shared" si="6"/>
        <v>224.9</v>
      </c>
      <c r="G49" s="6">
        <f t="shared" si="7"/>
        <v>224.9</v>
      </c>
      <c r="H49" s="6">
        <f t="shared" si="8"/>
        <v>224.9</v>
      </c>
      <c r="I49" s="6">
        <f t="shared" si="2"/>
        <v>674.7</v>
      </c>
      <c r="J49" s="6">
        <f t="shared" si="0"/>
        <v>1574.3</v>
      </c>
      <c r="K49" s="40" t="s">
        <v>1622</v>
      </c>
    </row>
    <row r="50" spans="1:11" ht="60" x14ac:dyDescent="0.25">
      <c r="A50" s="18">
        <f t="shared" si="1"/>
        <v>44</v>
      </c>
      <c r="B50" s="26" t="s">
        <v>670</v>
      </c>
      <c r="C50" s="26" t="s">
        <v>167</v>
      </c>
      <c r="D50" s="26" t="s">
        <v>3037</v>
      </c>
      <c r="E50" s="27">
        <v>1200</v>
      </c>
      <c r="F50" s="6">
        <f t="shared" si="6"/>
        <v>120</v>
      </c>
      <c r="G50" s="6">
        <f t="shared" si="7"/>
        <v>120</v>
      </c>
      <c r="H50" s="6">
        <f t="shared" si="8"/>
        <v>120</v>
      </c>
      <c r="I50" s="6">
        <f t="shared" si="2"/>
        <v>360</v>
      </c>
      <c r="J50" s="6">
        <f t="shared" si="0"/>
        <v>840</v>
      </c>
      <c r="K50" s="40" t="s">
        <v>1623</v>
      </c>
    </row>
    <row r="51" spans="1:11" ht="60" x14ac:dyDescent="0.25">
      <c r="A51" s="18">
        <f t="shared" si="1"/>
        <v>45</v>
      </c>
      <c r="B51" s="26" t="s">
        <v>669</v>
      </c>
      <c r="C51" s="26" t="s">
        <v>167</v>
      </c>
      <c r="D51" s="26" t="s">
        <v>3037</v>
      </c>
      <c r="E51" s="27">
        <v>970</v>
      </c>
      <c r="F51" s="6">
        <f t="shared" si="6"/>
        <v>97</v>
      </c>
      <c r="G51" s="6">
        <f t="shared" si="7"/>
        <v>97</v>
      </c>
      <c r="H51" s="6">
        <f t="shared" si="8"/>
        <v>97</v>
      </c>
      <c r="I51" s="6">
        <f t="shared" si="2"/>
        <v>291</v>
      </c>
      <c r="J51" s="6">
        <f t="shared" si="0"/>
        <v>679</v>
      </c>
      <c r="K51" s="40" t="s">
        <v>1624</v>
      </c>
    </row>
    <row r="52" spans="1:11" ht="45" x14ac:dyDescent="0.25">
      <c r="A52" s="18">
        <f t="shared" si="1"/>
        <v>46</v>
      </c>
      <c r="B52" s="26" t="s">
        <v>668</v>
      </c>
      <c r="C52" s="26" t="s">
        <v>167</v>
      </c>
      <c r="D52" s="26" t="s">
        <v>3037</v>
      </c>
      <c r="E52" s="27">
        <v>1800</v>
      </c>
      <c r="F52" s="6">
        <f t="shared" si="6"/>
        <v>180</v>
      </c>
      <c r="G52" s="6">
        <f t="shared" si="7"/>
        <v>180</v>
      </c>
      <c r="H52" s="6">
        <f t="shared" si="8"/>
        <v>180</v>
      </c>
      <c r="I52" s="6">
        <f t="shared" si="2"/>
        <v>540</v>
      </c>
      <c r="J52" s="6">
        <f t="shared" si="0"/>
        <v>1260</v>
      </c>
      <c r="K52" s="40" t="s">
        <v>1625</v>
      </c>
    </row>
    <row r="53" spans="1:11" ht="60" x14ac:dyDescent="0.25">
      <c r="A53" s="18">
        <f t="shared" si="1"/>
        <v>47</v>
      </c>
      <c r="B53" s="26" t="s">
        <v>667</v>
      </c>
      <c r="C53" s="26" t="s">
        <v>167</v>
      </c>
      <c r="D53" s="26" t="s">
        <v>3037</v>
      </c>
      <c r="E53" s="27">
        <v>2600</v>
      </c>
      <c r="F53" s="6">
        <f t="shared" si="6"/>
        <v>260</v>
      </c>
      <c r="G53" s="6">
        <f t="shared" si="7"/>
        <v>260</v>
      </c>
      <c r="H53" s="6">
        <f t="shared" si="8"/>
        <v>260</v>
      </c>
      <c r="I53" s="6">
        <f t="shared" si="2"/>
        <v>780</v>
      </c>
      <c r="J53" s="6">
        <f t="shared" si="0"/>
        <v>1820</v>
      </c>
      <c r="K53" s="40" t="s">
        <v>1626</v>
      </c>
    </row>
    <row r="54" spans="1:11" ht="60" x14ac:dyDescent="0.25">
      <c r="A54" s="18">
        <f t="shared" si="1"/>
        <v>48</v>
      </c>
      <c r="B54" s="26" t="s">
        <v>666</v>
      </c>
      <c r="C54" s="26" t="s">
        <v>167</v>
      </c>
      <c r="D54" s="26" t="s">
        <v>3037</v>
      </c>
      <c r="E54" s="27">
        <v>2600</v>
      </c>
      <c r="F54" s="6">
        <f t="shared" si="6"/>
        <v>260</v>
      </c>
      <c r="G54" s="6">
        <f t="shared" si="7"/>
        <v>260</v>
      </c>
      <c r="H54" s="6">
        <f t="shared" si="8"/>
        <v>260</v>
      </c>
      <c r="I54" s="6">
        <f t="shared" si="2"/>
        <v>780</v>
      </c>
      <c r="J54" s="6">
        <f t="shared" si="0"/>
        <v>1820</v>
      </c>
      <c r="K54" s="40" t="s">
        <v>1627</v>
      </c>
    </row>
    <row r="55" spans="1:11" ht="60" x14ac:dyDescent="0.25">
      <c r="A55" s="18">
        <f t="shared" si="1"/>
        <v>49</v>
      </c>
      <c r="B55" s="26" t="s">
        <v>665</v>
      </c>
      <c r="C55" s="26" t="s">
        <v>167</v>
      </c>
      <c r="D55" s="26" t="s">
        <v>3037</v>
      </c>
      <c r="E55" s="27">
        <v>1200</v>
      </c>
      <c r="F55" s="6">
        <f t="shared" si="6"/>
        <v>120</v>
      </c>
      <c r="G55" s="6">
        <f t="shared" si="7"/>
        <v>120</v>
      </c>
      <c r="H55" s="6">
        <f t="shared" si="8"/>
        <v>120</v>
      </c>
      <c r="I55" s="6">
        <f t="shared" si="2"/>
        <v>360</v>
      </c>
      <c r="J55" s="6">
        <f t="shared" si="0"/>
        <v>840</v>
      </c>
      <c r="K55" s="40" t="s">
        <v>1628</v>
      </c>
    </row>
    <row r="56" spans="1:11" ht="45" x14ac:dyDescent="0.25">
      <c r="A56" s="18">
        <f t="shared" si="1"/>
        <v>50</v>
      </c>
      <c r="B56" s="26" t="s">
        <v>664</v>
      </c>
      <c r="C56" s="26" t="s">
        <v>167</v>
      </c>
      <c r="D56" s="26" t="s">
        <v>3037</v>
      </c>
      <c r="E56" s="27">
        <v>790</v>
      </c>
      <c r="F56" s="6">
        <f t="shared" si="6"/>
        <v>79</v>
      </c>
      <c r="G56" s="6">
        <f t="shared" si="7"/>
        <v>79</v>
      </c>
      <c r="H56" s="6">
        <f t="shared" si="8"/>
        <v>79</v>
      </c>
      <c r="I56" s="6">
        <f t="shared" si="2"/>
        <v>237</v>
      </c>
      <c r="J56" s="6">
        <f t="shared" si="0"/>
        <v>553</v>
      </c>
      <c r="K56" s="40" t="s">
        <v>1629</v>
      </c>
    </row>
    <row r="57" spans="1:11" ht="60" x14ac:dyDescent="0.25">
      <c r="A57" s="18">
        <f t="shared" si="1"/>
        <v>51</v>
      </c>
      <c r="B57" s="5" t="s">
        <v>1438</v>
      </c>
      <c r="C57" s="5" t="s">
        <v>167</v>
      </c>
      <c r="D57" s="26" t="s">
        <v>3037</v>
      </c>
      <c r="E57" s="27">
        <v>1500</v>
      </c>
      <c r="F57" s="6">
        <v>0</v>
      </c>
      <c r="G57" s="6">
        <v>0</v>
      </c>
      <c r="H57" s="6">
        <f>SUM(E57*10%)</f>
        <v>150</v>
      </c>
      <c r="I57" s="6">
        <f>SUM(F57+G57+H57)</f>
        <v>150</v>
      </c>
      <c r="J57" s="6">
        <f t="shared" si="0"/>
        <v>1350</v>
      </c>
      <c r="K57" s="40" t="s">
        <v>1630</v>
      </c>
    </row>
    <row r="58" spans="1:11" ht="60" x14ac:dyDescent="0.25">
      <c r="A58" s="18">
        <f t="shared" si="1"/>
        <v>52</v>
      </c>
      <c r="B58" s="26" t="s">
        <v>171</v>
      </c>
      <c r="C58" s="26" t="s">
        <v>167</v>
      </c>
      <c r="D58" s="26" t="s">
        <v>3039</v>
      </c>
      <c r="E58" s="27">
        <v>1200</v>
      </c>
      <c r="F58" s="6">
        <f t="shared" si="6"/>
        <v>120</v>
      </c>
      <c r="G58" s="6">
        <f t="shared" si="7"/>
        <v>120</v>
      </c>
      <c r="H58" s="6">
        <f t="shared" ref="H58:H71" si="9">SUM(E58)*10/100</f>
        <v>120</v>
      </c>
      <c r="I58" s="6">
        <f t="shared" si="2"/>
        <v>360</v>
      </c>
      <c r="J58" s="6">
        <f t="shared" si="0"/>
        <v>840</v>
      </c>
      <c r="K58" s="40" t="s">
        <v>1631</v>
      </c>
    </row>
    <row r="59" spans="1:11" ht="60" x14ac:dyDescent="0.25">
      <c r="A59" s="18">
        <f t="shared" si="1"/>
        <v>53</v>
      </c>
      <c r="B59" s="26" t="s">
        <v>170</v>
      </c>
      <c r="C59" s="26" t="s">
        <v>167</v>
      </c>
      <c r="D59" s="26" t="s">
        <v>3039</v>
      </c>
      <c r="E59" s="27">
        <v>1200</v>
      </c>
      <c r="F59" s="6">
        <f t="shared" si="6"/>
        <v>120</v>
      </c>
      <c r="G59" s="6">
        <f t="shared" si="7"/>
        <v>120</v>
      </c>
      <c r="H59" s="6">
        <f t="shared" si="9"/>
        <v>120</v>
      </c>
      <c r="I59" s="6">
        <f t="shared" si="2"/>
        <v>360</v>
      </c>
      <c r="J59" s="6">
        <f t="shared" si="0"/>
        <v>840</v>
      </c>
      <c r="K59" s="40" t="s">
        <v>1632</v>
      </c>
    </row>
    <row r="60" spans="1:11" ht="45" x14ac:dyDescent="0.25">
      <c r="A60" s="18">
        <f t="shared" si="1"/>
        <v>54</v>
      </c>
      <c r="B60" s="26" t="s">
        <v>169</v>
      </c>
      <c r="C60" s="26" t="s">
        <v>167</v>
      </c>
      <c r="D60" s="26" t="s">
        <v>3039</v>
      </c>
      <c r="E60" s="27">
        <v>1200</v>
      </c>
      <c r="F60" s="6">
        <f t="shared" si="6"/>
        <v>120</v>
      </c>
      <c r="G60" s="6">
        <f t="shared" si="7"/>
        <v>120</v>
      </c>
      <c r="H60" s="6">
        <f t="shared" si="9"/>
        <v>120</v>
      </c>
      <c r="I60" s="6">
        <f t="shared" si="2"/>
        <v>360</v>
      </c>
      <c r="J60" s="6">
        <f t="shared" si="0"/>
        <v>840</v>
      </c>
      <c r="K60" s="40" t="s">
        <v>1633</v>
      </c>
    </row>
    <row r="61" spans="1:11" ht="60" x14ac:dyDescent="0.25">
      <c r="A61" s="18">
        <f t="shared" si="1"/>
        <v>55</v>
      </c>
      <c r="B61" s="26" t="s">
        <v>168</v>
      </c>
      <c r="C61" s="26" t="s">
        <v>167</v>
      </c>
      <c r="D61" s="26" t="s">
        <v>3039</v>
      </c>
      <c r="E61" s="27">
        <v>1200</v>
      </c>
      <c r="F61" s="6">
        <f t="shared" si="6"/>
        <v>120</v>
      </c>
      <c r="G61" s="6">
        <f t="shared" si="7"/>
        <v>120</v>
      </c>
      <c r="H61" s="6">
        <f t="shared" si="9"/>
        <v>120</v>
      </c>
      <c r="I61" s="6">
        <f t="shared" si="2"/>
        <v>360</v>
      </c>
      <c r="J61" s="6">
        <f t="shared" si="0"/>
        <v>840</v>
      </c>
      <c r="K61" s="40" t="s">
        <v>1634</v>
      </c>
    </row>
    <row r="62" spans="1:11" ht="60" x14ac:dyDescent="0.25">
      <c r="A62" s="18">
        <f t="shared" si="1"/>
        <v>56</v>
      </c>
      <c r="B62" s="26" t="s">
        <v>166</v>
      </c>
      <c r="C62" s="26" t="s">
        <v>167</v>
      </c>
      <c r="D62" s="26" t="s">
        <v>3039</v>
      </c>
      <c r="E62" s="27">
        <v>1200</v>
      </c>
      <c r="F62" s="6">
        <f t="shared" si="6"/>
        <v>120</v>
      </c>
      <c r="G62" s="6">
        <f t="shared" si="7"/>
        <v>120</v>
      </c>
      <c r="H62" s="6">
        <f t="shared" si="9"/>
        <v>120</v>
      </c>
      <c r="I62" s="6">
        <f t="shared" si="2"/>
        <v>360</v>
      </c>
      <c r="J62" s="6">
        <f t="shared" si="0"/>
        <v>840</v>
      </c>
      <c r="K62" s="40" t="s">
        <v>1635</v>
      </c>
    </row>
    <row r="63" spans="1:11" ht="45" x14ac:dyDescent="0.25">
      <c r="A63" s="18">
        <f t="shared" si="1"/>
        <v>57</v>
      </c>
      <c r="B63" s="26" t="s">
        <v>310</v>
      </c>
      <c r="C63" s="26" t="s">
        <v>311</v>
      </c>
      <c r="D63" s="26" t="s">
        <v>3037</v>
      </c>
      <c r="E63" s="27">
        <v>3900</v>
      </c>
      <c r="F63" s="6">
        <f t="shared" si="6"/>
        <v>390</v>
      </c>
      <c r="G63" s="6">
        <f t="shared" ref="G63" si="10">SUM(E63)*10/100</f>
        <v>390</v>
      </c>
      <c r="H63" s="6">
        <f t="shared" si="9"/>
        <v>390</v>
      </c>
      <c r="I63" s="6">
        <f t="shared" si="2"/>
        <v>1170</v>
      </c>
      <c r="J63" s="6">
        <f t="shared" si="0"/>
        <v>2730</v>
      </c>
      <c r="K63" s="40" t="s">
        <v>1636</v>
      </c>
    </row>
    <row r="64" spans="1:11" ht="45" x14ac:dyDescent="0.25">
      <c r="A64" s="18">
        <f t="shared" si="1"/>
        <v>58</v>
      </c>
      <c r="B64" s="26" t="s">
        <v>663</v>
      </c>
      <c r="C64" s="26" t="s">
        <v>656</v>
      </c>
      <c r="D64" s="26" t="s">
        <v>3037</v>
      </c>
      <c r="E64" s="27">
        <v>250</v>
      </c>
      <c r="F64" s="6">
        <f t="shared" si="6"/>
        <v>25</v>
      </c>
      <c r="G64" s="6">
        <f t="shared" ref="G64:G71" si="11">SUM(E64)*10/100</f>
        <v>25</v>
      </c>
      <c r="H64" s="6">
        <f t="shared" si="9"/>
        <v>25</v>
      </c>
      <c r="I64" s="6">
        <f t="shared" si="2"/>
        <v>75</v>
      </c>
      <c r="J64" s="6">
        <f t="shared" si="0"/>
        <v>175</v>
      </c>
      <c r="K64" s="40" t="s">
        <v>1637</v>
      </c>
    </row>
    <row r="65" spans="1:11" ht="45" x14ac:dyDescent="0.25">
      <c r="A65" s="18">
        <f t="shared" si="1"/>
        <v>59</v>
      </c>
      <c r="B65" s="26" t="s">
        <v>662</v>
      </c>
      <c r="C65" s="26" t="s">
        <v>656</v>
      </c>
      <c r="D65" s="26" t="s">
        <v>3037</v>
      </c>
      <c r="E65" s="27">
        <v>250</v>
      </c>
      <c r="F65" s="6">
        <f t="shared" si="6"/>
        <v>25</v>
      </c>
      <c r="G65" s="6">
        <f t="shared" si="11"/>
        <v>25</v>
      </c>
      <c r="H65" s="6">
        <f t="shared" si="9"/>
        <v>25</v>
      </c>
      <c r="I65" s="6">
        <f t="shared" si="2"/>
        <v>75</v>
      </c>
      <c r="J65" s="6">
        <f t="shared" si="0"/>
        <v>175</v>
      </c>
      <c r="K65" s="40" t="s">
        <v>1638</v>
      </c>
    </row>
    <row r="66" spans="1:11" ht="45" x14ac:dyDescent="0.25">
      <c r="A66" s="18">
        <f t="shared" si="1"/>
        <v>60</v>
      </c>
      <c r="B66" s="26" t="s">
        <v>661</v>
      </c>
      <c r="C66" s="26" t="s">
        <v>656</v>
      </c>
      <c r="D66" s="26" t="s">
        <v>3037</v>
      </c>
      <c r="E66" s="27">
        <v>250</v>
      </c>
      <c r="F66" s="6">
        <f t="shared" si="6"/>
        <v>25</v>
      </c>
      <c r="G66" s="6">
        <f t="shared" si="11"/>
        <v>25</v>
      </c>
      <c r="H66" s="6">
        <f t="shared" si="9"/>
        <v>25</v>
      </c>
      <c r="I66" s="6">
        <f t="shared" si="2"/>
        <v>75</v>
      </c>
      <c r="J66" s="6">
        <f t="shared" si="0"/>
        <v>175</v>
      </c>
      <c r="K66" s="40" t="s">
        <v>1639</v>
      </c>
    </row>
    <row r="67" spans="1:11" ht="45" x14ac:dyDescent="0.25">
      <c r="A67" s="18">
        <f t="shared" si="1"/>
        <v>61</v>
      </c>
      <c r="B67" s="26" t="s">
        <v>660</v>
      </c>
      <c r="C67" s="26" t="s">
        <v>656</v>
      </c>
      <c r="D67" s="26" t="s">
        <v>3037</v>
      </c>
      <c r="E67" s="27">
        <v>250</v>
      </c>
      <c r="F67" s="6">
        <f t="shared" si="6"/>
        <v>25</v>
      </c>
      <c r="G67" s="6">
        <f t="shared" si="11"/>
        <v>25</v>
      </c>
      <c r="H67" s="6">
        <f t="shared" si="9"/>
        <v>25</v>
      </c>
      <c r="I67" s="6">
        <f t="shared" si="2"/>
        <v>75</v>
      </c>
      <c r="J67" s="6">
        <f t="shared" si="0"/>
        <v>175</v>
      </c>
      <c r="K67" s="40" t="s">
        <v>1640</v>
      </c>
    </row>
    <row r="68" spans="1:11" ht="45" x14ac:dyDescent="0.25">
      <c r="A68" s="18">
        <f t="shared" si="1"/>
        <v>62</v>
      </c>
      <c r="B68" s="26" t="s">
        <v>659</v>
      </c>
      <c r="C68" s="26" t="s">
        <v>656</v>
      </c>
      <c r="D68" s="26" t="s">
        <v>3037</v>
      </c>
      <c r="E68" s="27">
        <v>250</v>
      </c>
      <c r="F68" s="6">
        <f t="shared" si="6"/>
        <v>25</v>
      </c>
      <c r="G68" s="6">
        <f t="shared" si="11"/>
        <v>25</v>
      </c>
      <c r="H68" s="6">
        <f t="shared" si="9"/>
        <v>25</v>
      </c>
      <c r="I68" s="6">
        <f t="shared" si="2"/>
        <v>75</v>
      </c>
      <c r="J68" s="6">
        <f t="shared" si="0"/>
        <v>175</v>
      </c>
      <c r="K68" s="40" t="s">
        <v>1641</v>
      </c>
    </row>
    <row r="69" spans="1:11" ht="45" x14ac:dyDescent="0.25">
      <c r="A69" s="18">
        <f t="shared" si="1"/>
        <v>63</v>
      </c>
      <c r="B69" s="26" t="s">
        <v>658</v>
      </c>
      <c r="C69" s="26" t="s">
        <v>656</v>
      </c>
      <c r="D69" s="26" t="s">
        <v>3037</v>
      </c>
      <c r="E69" s="27">
        <v>250</v>
      </c>
      <c r="F69" s="6">
        <f t="shared" si="6"/>
        <v>25</v>
      </c>
      <c r="G69" s="6">
        <f t="shared" si="11"/>
        <v>25</v>
      </c>
      <c r="H69" s="6">
        <f t="shared" si="9"/>
        <v>25</v>
      </c>
      <c r="I69" s="6">
        <f t="shared" si="2"/>
        <v>75</v>
      </c>
      <c r="J69" s="6">
        <f t="shared" si="0"/>
        <v>175</v>
      </c>
      <c r="K69" s="40" t="s">
        <v>1642</v>
      </c>
    </row>
    <row r="70" spans="1:11" ht="45" x14ac:dyDescent="0.25">
      <c r="A70" s="18">
        <f t="shared" si="1"/>
        <v>64</v>
      </c>
      <c r="B70" s="26" t="s">
        <v>657</v>
      </c>
      <c r="C70" s="26" t="s">
        <v>656</v>
      </c>
      <c r="D70" s="26" t="s">
        <v>3037</v>
      </c>
      <c r="E70" s="27">
        <v>250</v>
      </c>
      <c r="F70" s="6">
        <f t="shared" si="6"/>
        <v>25</v>
      </c>
      <c r="G70" s="6">
        <f t="shared" si="11"/>
        <v>25</v>
      </c>
      <c r="H70" s="6">
        <f t="shared" si="9"/>
        <v>25</v>
      </c>
      <c r="I70" s="6">
        <f t="shared" si="2"/>
        <v>75</v>
      </c>
      <c r="J70" s="6">
        <f t="shared" si="0"/>
        <v>175</v>
      </c>
      <c r="K70" s="40" t="s">
        <v>1643</v>
      </c>
    </row>
    <row r="71" spans="1:11" ht="45" x14ac:dyDescent="0.25">
      <c r="A71" s="18">
        <f t="shared" si="1"/>
        <v>65</v>
      </c>
      <c r="B71" s="26" t="s">
        <v>655</v>
      </c>
      <c r="C71" s="26" t="s">
        <v>656</v>
      </c>
      <c r="D71" s="26" t="s">
        <v>3037</v>
      </c>
      <c r="E71" s="27">
        <v>250</v>
      </c>
      <c r="F71" s="6">
        <f t="shared" si="6"/>
        <v>25</v>
      </c>
      <c r="G71" s="6">
        <f t="shared" si="11"/>
        <v>25</v>
      </c>
      <c r="H71" s="6">
        <f t="shared" si="9"/>
        <v>25</v>
      </c>
      <c r="I71" s="6">
        <f t="shared" si="2"/>
        <v>75</v>
      </c>
      <c r="J71" s="6">
        <f t="shared" ref="J71:J134" si="12">SUM(E71-I71)</f>
        <v>175</v>
      </c>
      <c r="K71" s="40" t="s">
        <v>1644</v>
      </c>
    </row>
    <row r="72" spans="1:11" ht="60" x14ac:dyDescent="0.25">
      <c r="A72" s="18">
        <f t="shared" ref="A72:A135" si="13">A71+1</f>
        <v>66</v>
      </c>
      <c r="B72" s="5" t="s">
        <v>1262</v>
      </c>
      <c r="C72" s="5" t="s">
        <v>1565</v>
      </c>
      <c r="D72" s="5" t="s">
        <v>3037</v>
      </c>
      <c r="E72" s="6">
        <v>120</v>
      </c>
      <c r="F72" s="6">
        <v>0</v>
      </c>
      <c r="G72" s="6">
        <v>0</v>
      </c>
      <c r="H72" s="6">
        <f t="shared" ref="H72:H82" si="14">SUM(E72*33.33%)</f>
        <v>39.995999999999995</v>
      </c>
      <c r="I72" s="6">
        <f t="shared" ref="I72:I82" si="15">SUM(F72+G72+H72)</f>
        <v>39.995999999999995</v>
      </c>
      <c r="J72" s="6">
        <f t="shared" si="12"/>
        <v>80.004000000000005</v>
      </c>
      <c r="K72" s="28" t="s">
        <v>1645</v>
      </c>
    </row>
    <row r="73" spans="1:11" ht="60" x14ac:dyDescent="0.25">
      <c r="A73" s="18">
        <f t="shared" si="13"/>
        <v>67</v>
      </c>
      <c r="B73" s="5" t="s">
        <v>1261</v>
      </c>
      <c r="C73" s="5" t="s">
        <v>1565</v>
      </c>
      <c r="D73" s="5" t="s">
        <v>3037</v>
      </c>
      <c r="E73" s="6">
        <v>220</v>
      </c>
      <c r="F73" s="6">
        <v>0</v>
      </c>
      <c r="G73" s="6">
        <v>0</v>
      </c>
      <c r="H73" s="6">
        <f t="shared" si="14"/>
        <v>73.325999999999993</v>
      </c>
      <c r="I73" s="6">
        <f t="shared" si="15"/>
        <v>73.325999999999993</v>
      </c>
      <c r="J73" s="6">
        <f t="shared" si="12"/>
        <v>146.67400000000001</v>
      </c>
      <c r="K73" s="28" t="s">
        <v>1646</v>
      </c>
    </row>
    <row r="74" spans="1:11" ht="60" x14ac:dyDescent="0.25">
      <c r="A74" s="18">
        <f t="shared" si="13"/>
        <v>68</v>
      </c>
      <c r="B74" s="5" t="s">
        <v>1492</v>
      </c>
      <c r="C74" s="5" t="s">
        <v>1562</v>
      </c>
      <c r="D74" s="5" t="s">
        <v>3040</v>
      </c>
      <c r="E74" s="6">
        <v>1250</v>
      </c>
      <c r="F74" s="6">
        <v>0</v>
      </c>
      <c r="G74" s="6">
        <v>0</v>
      </c>
      <c r="H74" s="6">
        <f t="shared" si="14"/>
        <v>416.625</v>
      </c>
      <c r="I74" s="6">
        <f t="shared" si="15"/>
        <v>416.625</v>
      </c>
      <c r="J74" s="6">
        <f t="shared" si="12"/>
        <v>833.375</v>
      </c>
      <c r="K74" s="28" t="s">
        <v>1647</v>
      </c>
    </row>
    <row r="75" spans="1:11" ht="45" x14ac:dyDescent="0.25">
      <c r="A75" s="18">
        <f t="shared" si="13"/>
        <v>69</v>
      </c>
      <c r="B75" s="5" t="s">
        <v>1248</v>
      </c>
      <c r="C75" s="5" t="s">
        <v>1562</v>
      </c>
      <c r="D75" s="5" t="s">
        <v>3037</v>
      </c>
      <c r="E75" s="6">
        <v>350</v>
      </c>
      <c r="F75" s="6">
        <v>0</v>
      </c>
      <c r="G75" s="6">
        <v>0</v>
      </c>
      <c r="H75" s="6">
        <f t="shared" si="14"/>
        <v>116.655</v>
      </c>
      <c r="I75" s="6">
        <f t="shared" si="15"/>
        <v>116.655</v>
      </c>
      <c r="J75" s="6">
        <f t="shared" si="12"/>
        <v>233.345</v>
      </c>
      <c r="K75" s="28" t="s">
        <v>1648</v>
      </c>
    </row>
    <row r="76" spans="1:11" ht="45" x14ac:dyDescent="0.25">
      <c r="A76" s="18">
        <f t="shared" si="13"/>
        <v>70</v>
      </c>
      <c r="B76" s="5" t="s">
        <v>1247</v>
      </c>
      <c r="C76" s="5" t="s">
        <v>1562</v>
      </c>
      <c r="D76" s="5" t="s">
        <v>3037</v>
      </c>
      <c r="E76" s="6">
        <v>800</v>
      </c>
      <c r="F76" s="6">
        <v>0</v>
      </c>
      <c r="G76" s="6">
        <v>0</v>
      </c>
      <c r="H76" s="6">
        <f t="shared" si="14"/>
        <v>266.64</v>
      </c>
      <c r="I76" s="6">
        <f t="shared" si="15"/>
        <v>266.64</v>
      </c>
      <c r="J76" s="6">
        <f t="shared" si="12"/>
        <v>533.36</v>
      </c>
      <c r="K76" s="28" t="s">
        <v>1649</v>
      </c>
    </row>
    <row r="77" spans="1:11" ht="45" x14ac:dyDescent="0.25">
      <c r="A77" s="18">
        <f t="shared" si="13"/>
        <v>71</v>
      </c>
      <c r="B77" s="5" t="s">
        <v>1246</v>
      </c>
      <c r="C77" s="5" t="s">
        <v>1562</v>
      </c>
      <c r="D77" s="5" t="s">
        <v>3037</v>
      </c>
      <c r="E77" s="6">
        <v>350</v>
      </c>
      <c r="F77" s="6">
        <v>0</v>
      </c>
      <c r="G77" s="6">
        <v>0</v>
      </c>
      <c r="H77" s="6">
        <f t="shared" si="14"/>
        <v>116.655</v>
      </c>
      <c r="I77" s="6">
        <f t="shared" si="15"/>
        <v>116.655</v>
      </c>
      <c r="J77" s="6">
        <f t="shared" si="12"/>
        <v>233.345</v>
      </c>
      <c r="K77" s="28" t="s">
        <v>1650</v>
      </c>
    </row>
    <row r="78" spans="1:11" ht="60" x14ac:dyDescent="0.25">
      <c r="A78" s="18">
        <f t="shared" si="13"/>
        <v>72</v>
      </c>
      <c r="B78" s="5" t="s">
        <v>1245</v>
      </c>
      <c r="C78" s="5" t="s">
        <v>1562</v>
      </c>
      <c r="D78" s="5" t="s">
        <v>3037</v>
      </c>
      <c r="E78" s="6">
        <v>1250</v>
      </c>
      <c r="F78" s="6">
        <v>0</v>
      </c>
      <c r="G78" s="6">
        <v>0</v>
      </c>
      <c r="H78" s="6">
        <f t="shared" si="14"/>
        <v>416.625</v>
      </c>
      <c r="I78" s="6">
        <f t="shared" si="15"/>
        <v>416.625</v>
      </c>
      <c r="J78" s="6">
        <f t="shared" si="12"/>
        <v>833.375</v>
      </c>
      <c r="K78" s="28" t="s">
        <v>1651</v>
      </c>
    </row>
    <row r="79" spans="1:11" ht="60" x14ac:dyDescent="0.25">
      <c r="A79" s="18">
        <f t="shared" si="13"/>
        <v>73</v>
      </c>
      <c r="B79" s="5" t="s">
        <v>1244</v>
      </c>
      <c r="C79" s="5" t="s">
        <v>1562</v>
      </c>
      <c r="D79" s="5" t="s">
        <v>3037</v>
      </c>
      <c r="E79" s="6">
        <v>1250</v>
      </c>
      <c r="F79" s="6">
        <v>0</v>
      </c>
      <c r="G79" s="6">
        <v>0</v>
      </c>
      <c r="H79" s="6">
        <f t="shared" si="14"/>
        <v>416.625</v>
      </c>
      <c r="I79" s="6">
        <f t="shared" si="15"/>
        <v>416.625</v>
      </c>
      <c r="J79" s="6">
        <f t="shared" si="12"/>
        <v>833.375</v>
      </c>
      <c r="K79" s="28" t="s">
        <v>1652</v>
      </c>
    </row>
    <row r="80" spans="1:11" ht="45" x14ac:dyDescent="0.25">
      <c r="A80" s="18">
        <f t="shared" si="13"/>
        <v>74</v>
      </c>
      <c r="B80" s="5" t="s">
        <v>1243</v>
      </c>
      <c r="C80" s="5" t="s">
        <v>1562</v>
      </c>
      <c r="D80" s="5" t="s">
        <v>3037</v>
      </c>
      <c r="E80" s="6">
        <v>400</v>
      </c>
      <c r="F80" s="6">
        <v>0</v>
      </c>
      <c r="G80" s="6">
        <v>0</v>
      </c>
      <c r="H80" s="6">
        <f t="shared" si="14"/>
        <v>133.32</v>
      </c>
      <c r="I80" s="6">
        <f t="shared" si="15"/>
        <v>133.32</v>
      </c>
      <c r="J80" s="6">
        <f t="shared" si="12"/>
        <v>266.68</v>
      </c>
      <c r="K80" s="28" t="s">
        <v>1653</v>
      </c>
    </row>
    <row r="81" spans="1:11" ht="60" x14ac:dyDescent="0.25">
      <c r="A81" s="18">
        <f t="shared" si="13"/>
        <v>75</v>
      </c>
      <c r="B81" s="5" t="s">
        <v>1242</v>
      </c>
      <c r="C81" s="5" t="s">
        <v>1562</v>
      </c>
      <c r="D81" s="5" t="s">
        <v>3037</v>
      </c>
      <c r="E81" s="6">
        <v>1320</v>
      </c>
      <c r="F81" s="6">
        <v>0</v>
      </c>
      <c r="G81" s="6">
        <v>0</v>
      </c>
      <c r="H81" s="6">
        <f t="shared" si="14"/>
        <v>439.95599999999996</v>
      </c>
      <c r="I81" s="6">
        <f t="shared" si="15"/>
        <v>439.95599999999996</v>
      </c>
      <c r="J81" s="6">
        <f t="shared" si="12"/>
        <v>880.0440000000001</v>
      </c>
      <c r="K81" s="28" t="s">
        <v>1654</v>
      </c>
    </row>
    <row r="82" spans="1:11" ht="60" x14ac:dyDescent="0.25">
      <c r="A82" s="18">
        <f t="shared" si="13"/>
        <v>76</v>
      </c>
      <c r="B82" s="5" t="s">
        <v>1241</v>
      </c>
      <c r="C82" s="5" t="s">
        <v>1562</v>
      </c>
      <c r="D82" s="5" t="s">
        <v>3037</v>
      </c>
      <c r="E82" s="6">
        <v>500</v>
      </c>
      <c r="F82" s="6">
        <v>0</v>
      </c>
      <c r="G82" s="6">
        <v>0</v>
      </c>
      <c r="H82" s="6">
        <f t="shared" si="14"/>
        <v>166.65</v>
      </c>
      <c r="I82" s="6">
        <f t="shared" si="15"/>
        <v>166.65</v>
      </c>
      <c r="J82" s="6">
        <f t="shared" si="12"/>
        <v>333.35</v>
      </c>
      <c r="K82" s="28" t="s">
        <v>1655</v>
      </c>
    </row>
    <row r="83" spans="1:11" ht="30" x14ac:dyDescent="0.25">
      <c r="A83" s="18">
        <f t="shared" si="13"/>
        <v>77</v>
      </c>
      <c r="B83" s="26" t="s">
        <v>172</v>
      </c>
      <c r="C83" s="26" t="s">
        <v>173</v>
      </c>
      <c r="D83" s="26" t="s">
        <v>3037</v>
      </c>
      <c r="E83" s="27">
        <v>2035.8</v>
      </c>
      <c r="F83" s="6">
        <f t="shared" ref="F83:F146" si="16">SUM(E83)*10/100</f>
        <v>203.58</v>
      </c>
      <c r="G83" s="6">
        <f t="shared" ref="G83" si="17">SUM(E83)*10/100</f>
        <v>203.58</v>
      </c>
      <c r="H83" s="6">
        <f>SUM(E83)*10/100</f>
        <v>203.58</v>
      </c>
      <c r="I83" s="6">
        <f t="shared" ref="I83:I135" si="18">SUM(F83+G83+H83)</f>
        <v>610.74</v>
      </c>
      <c r="J83" s="6">
        <f t="shared" si="12"/>
        <v>1425.06</v>
      </c>
      <c r="K83" s="40" t="s">
        <v>1656</v>
      </c>
    </row>
    <row r="84" spans="1:11" ht="45" x14ac:dyDescent="0.25">
      <c r="A84" s="18">
        <f t="shared" si="13"/>
        <v>78</v>
      </c>
      <c r="B84" s="26" t="s">
        <v>211</v>
      </c>
      <c r="C84" s="26" t="s">
        <v>212</v>
      </c>
      <c r="D84" s="26" t="s">
        <v>3037</v>
      </c>
      <c r="E84" s="27">
        <v>350</v>
      </c>
      <c r="F84" s="6">
        <f>SUM(E84)*33.33/100</f>
        <v>116.655</v>
      </c>
      <c r="G84" s="6">
        <f>SUM(E84)*33.33/100</f>
        <v>116.655</v>
      </c>
      <c r="H84" s="6">
        <f>SUM(E84)*33.33/100</f>
        <v>116.655</v>
      </c>
      <c r="I84" s="6">
        <f t="shared" si="18"/>
        <v>349.96500000000003</v>
      </c>
      <c r="J84" s="6">
        <f t="shared" si="12"/>
        <v>3.4999999999968168E-2</v>
      </c>
      <c r="K84" s="40" t="s">
        <v>1657</v>
      </c>
    </row>
    <row r="85" spans="1:11" ht="60" x14ac:dyDescent="0.25">
      <c r="A85" s="18">
        <f t="shared" si="13"/>
        <v>79</v>
      </c>
      <c r="B85" s="26" t="s">
        <v>1106</v>
      </c>
      <c r="C85" s="26" t="s">
        <v>62</v>
      </c>
      <c r="D85" s="5" t="s">
        <v>3038</v>
      </c>
      <c r="E85" s="27">
        <v>8941</v>
      </c>
      <c r="F85" s="6">
        <f t="shared" si="16"/>
        <v>894.1</v>
      </c>
      <c r="G85" s="6">
        <f t="shared" ref="G85:G148" si="19">SUM(E85)*10/100</f>
        <v>894.1</v>
      </c>
      <c r="H85" s="6">
        <f>SUM(E85)*10/100</f>
        <v>894.1</v>
      </c>
      <c r="I85" s="6">
        <f t="shared" si="18"/>
        <v>2682.3</v>
      </c>
      <c r="J85" s="6">
        <f t="shared" si="12"/>
        <v>6258.7</v>
      </c>
      <c r="K85" s="40" t="s">
        <v>1658</v>
      </c>
    </row>
    <row r="86" spans="1:11" ht="60" x14ac:dyDescent="0.25">
      <c r="A86" s="18">
        <f t="shared" si="13"/>
        <v>80</v>
      </c>
      <c r="B86" s="26" t="s">
        <v>1105</v>
      </c>
      <c r="C86" s="26" t="s">
        <v>62</v>
      </c>
      <c r="D86" s="5" t="s">
        <v>3038</v>
      </c>
      <c r="E86" s="27">
        <v>8941</v>
      </c>
      <c r="F86" s="6">
        <f t="shared" si="16"/>
        <v>894.1</v>
      </c>
      <c r="G86" s="6">
        <f t="shared" si="19"/>
        <v>894.1</v>
      </c>
      <c r="H86" s="6">
        <f>SUM(E86)*10/100</f>
        <v>894.1</v>
      </c>
      <c r="I86" s="6">
        <f t="shared" si="18"/>
        <v>2682.3</v>
      </c>
      <c r="J86" s="6">
        <f t="shared" si="12"/>
        <v>6258.7</v>
      </c>
      <c r="K86" s="40" t="s">
        <v>1659</v>
      </c>
    </row>
    <row r="87" spans="1:11" ht="75" x14ac:dyDescent="0.25">
      <c r="A87" s="18">
        <f t="shared" si="13"/>
        <v>81</v>
      </c>
      <c r="B87" s="5" t="s">
        <v>1554</v>
      </c>
      <c r="C87" s="5" t="s">
        <v>62</v>
      </c>
      <c r="D87" s="5" t="s">
        <v>3038</v>
      </c>
      <c r="E87" s="27">
        <v>10565</v>
      </c>
      <c r="F87" s="6">
        <v>0</v>
      </c>
      <c r="G87" s="6">
        <v>0</v>
      </c>
      <c r="H87" s="6">
        <f t="shared" ref="H87:H89" si="20">SUM(E87*10%)</f>
        <v>1056.5</v>
      </c>
      <c r="I87" s="6">
        <f t="shared" si="18"/>
        <v>1056.5</v>
      </c>
      <c r="J87" s="6">
        <f t="shared" si="12"/>
        <v>9508.5</v>
      </c>
      <c r="K87" s="40" t="s">
        <v>1660</v>
      </c>
    </row>
    <row r="88" spans="1:11" ht="90" x14ac:dyDescent="0.25">
      <c r="A88" s="18">
        <f t="shared" si="13"/>
        <v>82</v>
      </c>
      <c r="B88" s="5" t="s">
        <v>1553</v>
      </c>
      <c r="C88" s="5" t="s">
        <v>62</v>
      </c>
      <c r="D88" s="5" t="s">
        <v>3038</v>
      </c>
      <c r="E88" s="27">
        <v>7858</v>
      </c>
      <c r="F88" s="6">
        <v>0</v>
      </c>
      <c r="G88" s="6">
        <v>0</v>
      </c>
      <c r="H88" s="6">
        <f t="shared" si="20"/>
        <v>785.80000000000007</v>
      </c>
      <c r="I88" s="6">
        <f t="shared" si="18"/>
        <v>785.80000000000007</v>
      </c>
      <c r="J88" s="6">
        <f t="shared" si="12"/>
        <v>7072.2</v>
      </c>
      <c r="K88" s="40" t="s">
        <v>1661</v>
      </c>
    </row>
    <row r="89" spans="1:11" ht="90" x14ac:dyDescent="0.25">
      <c r="A89" s="18">
        <f t="shared" si="13"/>
        <v>83</v>
      </c>
      <c r="B89" s="5" t="s">
        <v>1552</v>
      </c>
      <c r="C89" s="5" t="s">
        <v>62</v>
      </c>
      <c r="D89" s="5" t="s">
        <v>3038</v>
      </c>
      <c r="E89" s="27">
        <v>7858</v>
      </c>
      <c r="F89" s="6">
        <v>0</v>
      </c>
      <c r="G89" s="6">
        <v>0</v>
      </c>
      <c r="H89" s="6">
        <f t="shared" si="20"/>
        <v>785.80000000000007</v>
      </c>
      <c r="I89" s="6">
        <f t="shared" si="18"/>
        <v>785.80000000000007</v>
      </c>
      <c r="J89" s="6">
        <f t="shared" si="12"/>
        <v>7072.2</v>
      </c>
      <c r="K89" s="40" t="s">
        <v>1662</v>
      </c>
    </row>
    <row r="90" spans="1:11" ht="75" x14ac:dyDescent="0.25">
      <c r="A90" s="18">
        <f t="shared" si="13"/>
        <v>84</v>
      </c>
      <c r="B90" s="26" t="s">
        <v>985</v>
      </c>
      <c r="C90" s="26" t="s">
        <v>62</v>
      </c>
      <c r="D90" s="26" t="s">
        <v>3040</v>
      </c>
      <c r="E90" s="27">
        <v>7000</v>
      </c>
      <c r="F90" s="6">
        <f t="shared" si="16"/>
        <v>700</v>
      </c>
      <c r="G90" s="6">
        <f t="shared" si="19"/>
        <v>700</v>
      </c>
      <c r="H90" s="6">
        <f t="shared" ref="H90:H102" si="21">SUM(E90)*10/100</f>
        <v>700</v>
      </c>
      <c r="I90" s="6">
        <f t="shared" si="18"/>
        <v>2100</v>
      </c>
      <c r="J90" s="6">
        <f t="shared" si="12"/>
        <v>4900</v>
      </c>
      <c r="K90" s="40" t="s">
        <v>1663</v>
      </c>
    </row>
    <row r="91" spans="1:11" ht="75" x14ac:dyDescent="0.25">
      <c r="A91" s="18">
        <f t="shared" si="13"/>
        <v>85</v>
      </c>
      <c r="B91" s="26" t="s">
        <v>984</v>
      </c>
      <c r="C91" s="26" t="s">
        <v>62</v>
      </c>
      <c r="D91" s="26" t="s">
        <v>3040</v>
      </c>
      <c r="E91" s="27">
        <v>6100</v>
      </c>
      <c r="F91" s="6">
        <f t="shared" si="16"/>
        <v>610</v>
      </c>
      <c r="G91" s="6">
        <f t="shared" si="19"/>
        <v>610</v>
      </c>
      <c r="H91" s="6">
        <f t="shared" si="21"/>
        <v>610</v>
      </c>
      <c r="I91" s="6">
        <f t="shared" si="18"/>
        <v>1830</v>
      </c>
      <c r="J91" s="6">
        <f t="shared" si="12"/>
        <v>4270</v>
      </c>
      <c r="K91" s="40" t="s">
        <v>1664</v>
      </c>
    </row>
    <row r="92" spans="1:11" ht="75" x14ac:dyDescent="0.25">
      <c r="A92" s="18">
        <f t="shared" si="13"/>
        <v>86</v>
      </c>
      <c r="B92" s="26" t="s">
        <v>983</v>
      </c>
      <c r="C92" s="26" t="s">
        <v>62</v>
      </c>
      <c r="D92" s="26" t="s">
        <v>3040</v>
      </c>
      <c r="E92" s="27">
        <v>5808.39</v>
      </c>
      <c r="F92" s="6">
        <f t="shared" si="16"/>
        <v>580.83900000000006</v>
      </c>
      <c r="G92" s="6">
        <f t="shared" si="19"/>
        <v>580.83900000000006</v>
      </c>
      <c r="H92" s="6">
        <f t="shared" si="21"/>
        <v>580.83900000000006</v>
      </c>
      <c r="I92" s="6">
        <f t="shared" si="18"/>
        <v>1742.5170000000003</v>
      </c>
      <c r="J92" s="6">
        <f t="shared" si="12"/>
        <v>4065.873</v>
      </c>
      <c r="K92" s="40" t="s">
        <v>1665</v>
      </c>
    </row>
    <row r="93" spans="1:11" ht="60" x14ac:dyDescent="0.25">
      <c r="A93" s="18">
        <f t="shared" si="13"/>
        <v>87</v>
      </c>
      <c r="B93" s="26" t="s">
        <v>982</v>
      </c>
      <c r="C93" s="26" t="s">
        <v>62</v>
      </c>
      <c r="D93" s="26" t="s">
        <v>3040</v>
      </c>
      <c r="E93" s="27">
        <v>8941</v>
      </c>
      <c r="F93" s="6">
        <f t="shared" si="16"/>
        <v>894.1</v>
      </c>
      <c r="G93" s="6">
        <f t="shared" si="19"/>
        <v>894.1</v>
      </c>
      <c r="H93" s="6">
        <f t="shared" si="21"/>
        <v>894.1</v>
      </c>
      <c r="I93" s="6">
        <f t="shared" si="18"/>
        <v>2682.3</v>
      </c>
      <c r="J93" s="6">
        <f t="shared" si="12"/>
        <v>6258.7</v>
      </c>
      <c r="K93" s="40" t="s">
        <v>1666</v>
      </c>
    </row>
    <row r="94" spans="1:11" ht="75" x14ac:dyDescent="0.25">
      <c r="A94" s="18">
        <f t="shared" si="13"/>
        <v>88</v>
      </c>
      <c r="B94" s="26" t="s">
        <v>981</v>
      </c>
      <c r="C94" s="26" t="s">
        <v>62</v>
      </c>
      <c r="D94" s="26" t="s">
        <v>3040</v>
      </c>
      <c r="E94" s="27">
        <v>10700</v>
      </c>
      <c r="F94" s="6">
        <f t="shared" si="16"/>
        <v>1070</v>
      </c>
      <c r="G94" s="6">
        <f t="shared" si="19"/>
        <v>1070</v>
      </c>
      <c r="H94" s="6">
        <f t="shared" si="21"/>
        <v>1070</v>
      </c>
      <c r="I94" s="6">
        <f t="shared" si="18"/>
        <v>3210</v>
      </c>
      <c r="J94" s="6">
        <f t="shared" si="12"/>
        <v>7490</v>
      </c>
      <c r="K94" s="40" t="s">
        <v>1667</v>
      </c>
    </row>
    <row r="95" spans="1:11" ht="75" x14ac:dyDescent="0.25">
      <c r="A95" s="18">
        <f t="shared" si="13"/>
        <v>89</v>
      </c>
      <c r="B95" s="26" t="s">
        <v>1532</v>
      </c>
      <c r="C95" s="26" t="s">
        <v>62</v>
      </c>
      <c r="D95" s="26" t="s">
        <v>3040</v>
      </c>
      <c r="E95" s="27">
        <v>4500</v>
      </c>
      <c r="F95" s="6">
        <f t="shared" si="16"/>
        <v>450</v>
      </c>
      <c r="G95" s="6">
        <f t="shared" si="19"/>
        <v>450</v>
      </c>
      <c r="H95" s="6">
        <f t="shared" si="21"/>
        <v>450</v>
      </c>
      <c r="I95" s="6">
        <f t="shared" si="18"/>
        <v>1350</v>
      </c>
      <c r="J95" s="6">
        <f t="shared" si="12"/>
        <v>3150</v>
      </c>
      <c r="K95" s="40" t="s">
        <v>1668</v>
      </c>
    </row>
    <row r="96" spans="1:11" ht="60" x14ac:dyDescent="0.25">
      <c r="A96" s="18">
        <f t="shared" si="13"/>
        <v>90</v>
      </c>
      <c r="B96" s="26" t="s">
        <v>1531</v>
      </c>
      <c r="C96" s="26" t="s">
        <v>62</v>
      </c>
      <c r="D96" s="26" t="s">
        <v>3040</v>
      </c>
      <c r="E96" s="27">
        <v>26533</v>
      </c>
      <c r="F96" s="6">
        <f t="shared" si="16"/>
        <v>2653.3</v>
      </c>
      <c r="G96" s="6">
        <f t="shared" si="19"/>
        <v>2653.3</v>
      </c>
      <c r="H96" s="6">
        <f t="shared" si="21"/>
        <v>2653.3</v>
      </c>
      <c r="I96" s="6">
        <f t="shared" si="18"/>
        <v>7959.9000000000005</v>
      </c>
      <c r="J96" s="6">
        <f t="shared" si="12"/>
        <v>18573.099999999999</v>
      </c>
      <c r="K96" s="40" t="s">
        <v>1669</v>
      </c>
    </row>
    <row r="97" spans="1:11" ht="60" x14ac:dyDescent="0.25">
      <c r="A97" s="18">
        <f t="shared" si="13"/>
        <v>91</v>
      </c>
      <c r="B97" s="26" t="s">
        <v>980</v>
      </c>
      <c r="C97" s="26" t="s">
        <v>62</v>
      </c>
      <c r="D97" s="26" t="s">
        <v>3040</v>
      </c>
      <c r="E97" s="27">
        <v>10235</v>
      </c>
      <c r="F97" s="6">
        <f t="shared" si="16"/>
        <v>1023.5</v>
      </c>
      <c r="G97" s="6">
        <f t="shared" si="19"/>
        <v>1023.5</v>
      </c>
      <c r="H97" s="6">
        <f t="shared" si="21"/>
        <v>1023.5</v>
      </c>
      <c r="I97" s="6">
        <f t="shared" si="18"/>
        <v>3070.5</v>
      </c>
      <c r="J97" s="6">
        <f t="shared" si="12"/>
        <v>7164.5</v>
      </c>
      <c r="K97" s="40" t="s">
        <v>1670</v>
      </c>
    </row>
    <row r="98" spans="1:11" ht="75" x14ac:dyDescent="0.25">
      <c r="A98" s="18">
        <f t="shared" si="13"/>
        <v>92</v>
      </c>
      <c r="B98" s="26" t="s">
        <v>979</v>
      </c>
      <c r="C98" s="26" t="s">
        <v>62</v>
      </c>
      <c r="D98" s="26" t="s">
        <v>3040</v>
      </c>
      <c r="E98" s="27">
        <v>8643</v>
      </c>
      <c r="F98" s="6">
        <f t="shared" si="16"/>
        <v>864.3</v>
      </c>
      <c r="G98" s="6">
        <f t="shared" si="19"/>
        <v>864.3</v>
      </c>
      <c r="H98" s="6">
        <f t="shared" si="21"/>
        <v>864.3</v>
      </c>
      <c r="I98" s="6">
        <f t="shared" si="18"/>
        <v>2592.8999999999996</v>
      </c>
      <c r="J98" s="6">
        <f t="shared" si="12"/>
        <v>6050.1</v>
      </c>
      <c r="K98" s="40" t="s">
        <v>1671</v>
      </c>
    </row>
    <row r="99" spans="1:11" ht="75" x14ac:dyDescent="0.25">
      <c r="A99" s="18">
        <f t="shared" si="13"/>
        <v>93</v>
      </c>
      <c r="B99" s="26" t="s">
        <v>978</v>
      </c>
      <c r="C99" s="26" t="s">
        <v>62</v>
      </c>
      <c r="D99" s="26" t="s">
        <v>3040</v>
      </c>
      <c r="E99" s="27">
        <v>9583</v>
      </c>
      <c r="F99" s="6">
        <f t="shared" si="16"/>
        <v>958.3</v>
      </c>
      <c r="G99" s="6">
        <f t="shared" si="19"/>
        <v>958.3</v>
      </c>
      <c r="H99" s="6">
        <f t="shared" si="21"/>
        <v>958.3</v>
      </c>
      <c r="I99" s="6">
        <f t="shared" si="18"/>
        <v>2874.8999999999996</v>
      </c>
      <c r="J99" s="6">
        <f t="shared" si="12"/>
        <v>6708.1</v>
      </c>
      <c r="K99" s="40" t="s">
        <v>1672</v>
      </c>
    </row>
    <row r="100" spans="1:11" ht="60" x14ac:dyDescent="0.25">
      <c r="A100" s="18">
        <f t="shared" si="13"/>
        <v>94</v>
      </c>
      <c r="B100" s="26" t="s">
        <v>977</v>
      </c>
      <c r="C100" s="26" t="s">
        <v>62</v>
      </c>
      <c r="D100" s="26" t="s">
        <v>3040</v>
      </c>
      <c r="E100" s="27">
        <v>10235</v>
      </c>
      <c r="F100" s="6">
        <f t="shared" si="16"/>
        <v>1023.5</v>
      </c>
      <c r="G100" s="6">
        <f t="shared" si="19"/>
        <v>1023.5</v>
      </c>
      <c r="H100" s="6">
        <f t="shared" si="21"/>
        <v>1023.5</v>
      </c>
      <c r="I100" s="6">
        <f t="shared" si="18"/>
        <v>3070.5</v>
      </c>
      <c r="J100" s="6">
        <f t="shared" si="12"/>
        <v>7164.5</v>
      </c>
      <c r="K100" s="40" t="s">
        <v>1673</v>
      </c>
    </row>
    <row r="101" spans="1:11" ht="75" x14ac:dyDescent="0.25">
      <c r="A101" s="18">
        <f t="shared" si="13"/>
        <v>95</v>
      </c>
      <c r="B101" s="26" t="s">
        <v>976</v>
      </c>
      <c r="C101" s="26" t="s">
        <v>62</v>
      </c>
      <c r="D101" s="26" t="s">
        <v>3040</v>
      </c>
      <c r="E101" s="27">
        <v>8941</v>
      </c>
      <c r="F101" s="6">
        <f t="shared" si="16"/>
        <v>894.1</v>
      </c>
      <c r="G101" s="6">
        <f t="shared" si="19"/>
        <v>894.1</v>
      </c>
      <c r="H101" s="6">
        <f t="shared" si="21"/>
        <v>894.1</v>
      </c>
      <c r="I101" s="6">
        <f t="shared" si="18"/>
        <v>2682.3</v>
      </c>
      <c r="J101" s="6">
        <f t="shared" si="12"/>
        <v>6258.7</v>
      </c>
      <c r="K101" s="40" t="s">
        <v>1674</v>
      </c>
    </row>
    <row r="102" spans="1:11" ht="75" x14ac:dyDescent="0.25">
      <c r="A102" s="18">
        <f t="shared" si="13"/>
        <v>96</v>
      </c>
      <c r="B102" s="26" t="s">
        <v>975</v>
      </c>
      <c r="C102" s="26" t="s">
        <v>62</v>
      </c>
      <c r="D102" s="26" t="s">
        <v>3040</v>
      </c>
      <c r="E102" s="27">
        <v>9903</v>
      </c>
      <c r="F102" s="6">
        <f t="shared" si="16"/>
        <v>990.3</v>
      </c>
      <c r="G102" s="6">
        <f t="shared" si="19"/>
        <v>990.3</v>
      </c>
      <c r="H102" s="6">
        <f t="shared" si="21"/>
        <v>990.3</v>
      </c>
      <c r="I102" s="6">
        <f t="shared" si="18"/>
        <v>2970.8999999999996</v>
      </c>
      <c r="J102" s="6">
        <f t="shared" si="12"/>
        <v>6932.1</v>
      </c>
      <c r="K102" s="40" t="s">
        <v>1675</v>
      </c>
    </row>
    <row r="103" spans="1:11" ht="60" x14ac:dyDescent="0.25">
      <c r="A103" s="18">
        <f t="shared" si="13"/>
        <v>97</v>
      </c>
      <c r="B103" s="5" t="s">
        <v>1530</v>
      </c>
      <c r="C103" s="5" t="s">
        <v>62</v>
      </c>
      <c r="D103" s="26" t="s">
        <v>3040</v>
      </c>
      <c r="E103" s="27">
        <v>15525.44</v>
      </c>
      <c r="F103" s="6">
        <v>0</v>
      </c>
      <c r="G103" s="6">
        <v>0</v>
      </c>
      <c r="H103" s="6">
        <f t="shared" ref="H103:H107" si="22">SUM(E103*10%)</f>
        <v>1552.5440000000001</v>
      </c>
      <c r="I103" s="6">
        <f t="shared" si="18"/>
        <v>1552.5440000000001</v>
      </c>
      <c r="J103" s="6">
        <f t="shared" si="12"/>
        <v>13972.896000000001</v>
      </c>
      <c r="K103" s="40" t="s">
        <v>1676</v>
      </c>
    </row>
    <row r="104" spans="1:11" ht="90" x14ac:dyDescent="0.25">
      <c r="A104" s="18">
        <f t="shared" si="13"/>
        <v>98</v>
      </c>
      <c r="B104" s="5" t="s">
        <v>1529</v>
      </c>
      <c r="C104" s="5" t="s">
        <v>62</v>
      </c>
      <c r="D104" s="26" t="s">
        <v>3040</v>
      </c>
      <c r="E104" s="27">
        <v>8202</v>
      </c>
      <c r="F104" s="6">
        <v>0</v>
      </c>
      <c r="G104" s="6">
        <v>0</v>
      </c>
      <c r="H104" s="6">
        <f t="shared" si="22"/>
        <v>820.2</v>
      </c>
      <c r="I104" s="6">
        <f t="shared" si="18"/>
        <v>820.2</v>
      </c>
      <c r="J104" s="6">
        <f t="shared" si="12"/>
        <v>7381.8</v>
      </c>
      <c r="K104" s="40" t="s">
        <v>1677</v>
      </c>
    </row>
    <row r="105" spans="1:11" ht="90" x14ac:dyDescent="0.25">
      <c r="A105" s="18">
        <f t="shared" si="13"/>
        <v>99</v>
      </c>
      <c r="B105" s="5" t="s">
        <v>1528</v>
      </c>
      <c r="C105" s="5" t="s">
        <v>62</v>
      </c>
      <c r="D105" s="26" t="s">
        <v>3040</v>
      </c>
      <c r="E105" s="27">
        <v>8205</v>
      </c>
      <c r="F105" s="6">
        <v>0</v>
      </c>
      <c r="G105" s="6">
        <v>0</v>
      </c>
      <c r="H105" s="6">
        <f t="shared" si="22"/>
        <v>820.5</v>
      </c>
      <c r="I105" s="6">
        <f t="shared" si="18"/>
        <v>820.5</v>
      </c>
      <c r="J105" s="6">
        <f t="shared" si="12"/>
        <v>7384.5</v>
      </c>
      <c r="K105" s="40" t="s">
        <v>1678</v>
      </c>
    </row>
    <row r="106" spans="1:11" ht="90" x14ac:dyDescent="0.25">
      <c r="A106" s="18">
        <f t="shared" si="13"/>
        <v>100</v>
      </c>
      <c r="B106" s="5" t="s">
        <v>1527</v>
      </c>
      <c r="C106" s="5" t="s">
        <v>62</v>
      </c>
      <c r="D106" s="26" t="s">
        <v>3040</v>
      </c>
      <c r="E106" s="27">
        <v>7858</v>
      </c>
      <c r="F106" s="6">
        <v>0</v>
      </c>
      <c r="G106" s="6">
        <v>0</v>
      </c>
      <c r="H106" s="6">
        <f t="shared" si="22"/>
        <v>785.80000000000007</v>
      </c>
      <c r="I106" s="6">
        <f t="shared" si="18"/>
        <v>785.80000000000007</v>
      </c>
      <c r="J106" s="6">
        <f t="shared" si="12"/>
        <v>7072.2</v>
      </c>
      <c r="K106" s="40" t="s">
        <v>1679</v>
      </c>
    </row>
    <row r="107" spans="1:11" ht="90" x14ac:dyDescent="0.25">
      <c r="A107" s="18">
        <f t="shared" si="13"/>
        <v>101</v>
      </c>
      <c r="B107" s="5" t="s">
        <v>1526</v>
      </c>
      <c r="C107" s="5" t="s">
        <v>62</v>
      </c>
      <c r="D107" s="26" t="s">
        <v>3040</v>
      </c>
      <c r="E107" s="27">
        <v>9217</v>
      </c>
      <c r="F107" s="6">
        <v>0</v>
      </c>
      <c r="G107" s="6">
        <v>0</v>
      </c>
      <c r="H107" s="6">
        <f t="shared" si="22"/>
        <v>921.7</v>
      </c>
      <c r="I107" s="6">
        <f t="shared" si="18"/>
        <v>921.7</v>
      </c>
      <c r="J107" s="6">
        <f t="shared" si="12"/>
        <v>8295.2999999999993</v>
      </c>
      <c r="K107" s="40" t="s">
        <v>1680</v>
      </c>
    </row>
    <row r="108" spans="1:11" ht="75" x14ac:dyDescent="0.25">
      <c r="A108" s="18">
        <f t="shared" si="13"/>
        <v>102</v>
      </c>
      <c r="B108" s="26" t="s">
        <v>820</v>
      </c>
      <c r="C108" s="26" t="s">
        <v>62</v>
      </c>
      <c r="D108" s="26" t="s">
        <v>3041</v>
      </c>
      <c r="E108" s="27">
        <v>5808.39</v>
      </c>
      <c r="F108" s="6">
        <f t="shared" si="16"/>
        <v>580.83900000000006</v>
      </c>
      <c r="G108" s="6">
        <f t="shared" si="19"/>
        <v>580.83900000000006</v>
      </c>
      <c r="H108" s="6">
        <f t="shared" ref="H108:H122" si="23">SUM(E108)*10/100</f>
        <v>580.83900000000006</v>
      </c>
      <c r="I108" s="6">
        <f t="shared" si="18"/>
        <v>1742.5170000000003</v>
      </c>
      <c r="J108" s="6">
        <f t="shared" si="12"/>
        <v>4065.873</v>
      </c>
      <c r="K108" s="40" t="s">
        <v>1681</v>
      </c>
    </row>
    <row r="109" spans="1:11" ht="75" x14ac:dyDescent="0.25">
      <c r="A109" s="18">
        <f t="shared" si="13"/>
        <v>103</v>
      </c>
      <c r="B109" s="26" t="s">
        <v>819</v>
      </c>
      <c r="C109" s="26" t="s">
        <v>62</v>
      </c>
      <c r="D109" s="26" t="s">
        <v>3041</v>
      </c>
      <c r="E109" s="27">
        <v>7000</v>
      </c>
      <c r="F109" s="6">
        <f t="shared" si="16"/>
        <v>700</v>
      </c>
      <c r="G109" s="6">
        <f t="shared" si="19"/>
        <v>700</v>
      </c>
      <c r="H109" s="6">
        <f t="shared" si="23"/>
        <v>700</v>
      </c>
      <c r="I109" s="6">
        <f t="shared" si="18"/>
        <v>2100</v>
      </c>
      <c r="J109" s="6">
        <f t="shared" si="12"/>
        <v>4900</v>
      </c>
      <c r="K109" s="40" t="s">
        <v>1682</v>
      </c>
    </row>
    <row r="110" spans="1:11" ht="75" x14ac:dyDescent="0.25">
      <c r="A110" s="18">
        <f t="shared" si="13"/>
        <v>104</v>
      </c>
      <c r="B110" s="26" t="s">
        <v>818</v>
      </c>
      <c r="C110" s="26" t="s">
        <v>62</v>
      </c>
      <c r="D110" s="26" t="s">
        <v>3041</v>
      </c>
      <c r="E110" s="27">
        <v>9507.5</v>
      </c>
      <c r="F110" s="6">
        <f t="shared" si="16"/>
        <v>950.75</v>
      </c>
      <c r="G110" s="6">
        <f t="shared" si="19"/>
        <v>950.75</v>
      </c>
      <c r="H110" s="6">
        <f t="shared" si="23"/>
        <v>950.75</v>
      </c>
      <c r="I110" s="6">
        <f t="shared" si="18"/>
        <v>2852.25</v>
      </c>
      <c r="J110" s="6">
        <f t="shared" si="12"/>
        <v>6655.25</v>
      </c>
      <c r="K110" s="40" t="s">
        <v>1683</v>
      </c>
    </row>
    <row r="111" spans="1:11" ht="75" x14ac:dyDescent="0.25">
      <c r="A111" s="18">
        <f t="shared" si="13"/>
        <v>105</v>
      </c>
      <c r="B111" s="26" t="s">
        <v>817</v>
      </c>
      <c r="C111" s="26" t="s">
        <v>62</v>
      </c>
      <c r="D111" s="26" t="s">
        <v>3041</v>
      </c>
      <c r="E111" s="27">
        <v>9594</v>
      </c>
      <c r="F111" s="6">
        <f t="shared" si="16"/>
        <v>959.4</v>
      </c>
      <c r="G111" s="6">
        <f t="shared" si="19"/>
        <v>959.4</v>
      </c>
      <c r="H111" s="6">
        <f t="shared" si="23"/>
        <v>959.4</v>
      </c>
      <c r="I111" s="6">
        <f t="shared" si="18"/>
        <v>2878.2</v>
      </c>
      <c r="J111" s="6">
        <f t="shared" si="12"/>
        <v>6715.8</v>
      </c>
      <c r="K111" s="40" t="s">
        <v>1684</v>
      </c>
    </row>
    <row r="112" spans="1:11" ht="60" x14ac:dyDescent="0.25">
      <c r="A112" s="18">
        <f t="shared" si="13"/>
        <v>106</v>
      </c>
      <c r="B112" s="26" t="s">
        <v>816</v>
      </c>
      <c r="C112" s="26" t="s">
        <v>62</v>
      </c>
      <c r="D112" s="26" t="s">
        <v>3041</v>
      </c>
      <c r="E112" s="27">
        <v>8941</v>
      </c>
      <c r="F112" s="6">
        <f t="shared" si="16"/>
        <v>894.1</v>
      </c>
      <c r="G112" s="6">
        <f t="shared" si="19"/>
        <v>894.1</v>
      </c>
      <c r="H112" s="6">
        <f t="shared" si="23"/>
        <v>894.1</v>
      </c>
      <c r="I112" s="6">
        <f t="shared" si="18"/>
        <v>2682.3</v>
      </c>
      <c r="J112" s="6">
        <f t="shared" si="12"/>
        <v>6258.7</v>
      </c>
      <c r="K112" s="40" t="s">
        <v>1685</v>
      </c>
    </row>
    <row r="113" spans="1:11" ht="60" x14ac:dyDescent="0.25">
      <c r="A113" s="18">
        <f t="shared" si="13"/>
        <v>107</v>
      </c>
      <c r="B113" s="26" t="s">
        <v>815</v>
      </c>
      <c r="C113" s="26" t="s">
        <v>62</v>
      </c>
      <c r="D113" s="26" t="s">
        <v>3041</v>
      </c>
      <c r="E113" s="27">
        <v>10235</v>
      </c>
      <c r="F113" s="6">
        <f t="shared" si="16"/>
        <v>1023.5</v>
      </c>
      <c r="G113" s="6">
        <f t="shared" si="19"/>
        <v>1023.5</v>
      </c>
      <c r="H113" s="6">
        <f t="shared" si="23"/>
        <v>1023.5</v>
      </c>
      <c r="I113" s="6">
        <f t="shared" si="18"/>
        <v>3070.5</v>
      </c>
      <c r="J113" s="6">
        <f t="shared" si="12"/>
        <v>7164.5</v>
      </c>
      <c r="K113" s="40" t="s">
        <v>1686</v>
      </c>
    </row>
    <row r="114" spans="1:11" ht="60" x14ac:dyDescent="0.25">
      <c r="A114" s="18">
        <f t="shared" si="13"/>
        <v>108</v>
      </c>
      <c r="B114" s="26" t="s">
        <v>814</v>
      </c>
      <c r="C114" s="26" t="s">
        <v>62</v>
      </c>
      <c r="D114" s="26" t="s">
        <v>3041</v>
      </c>
      <c r="E114" s="27">
        <v>15628</v>
      </c>
      <c r="F114" s="6">
        <f t="shared" si="16"/>
        <v>1562.8</v>
      </c>
      <c r="G114" s="6">
        <f t="shared" si="19"/>
        <v>1562.8</v>
      </c>
      <c r="H114" s="6">
        <f t="shared" si="23"/>
        <v>1562.8</v>
      </c>
      <c r="I114" s="6">
        <f t="shared" si="18"/>
        <v>4688.3999999999996</v>
      </c>
      <c r="J114" s="6">
        <f t="shared" si="12"/>
        <v>10939.6</v>
      </c>
      <c r="K114" s="40" t="s">
        <v>1687</v>
      </c>
    </row>
    <row r="115" spans="1:11" ht="60" x14ac:dyDescent="0.25">
      <c r="A115" s="18">
        <f t="shared" si="13"/>
        <v>109</v>
      </c>
      <c r="B115" s="26" t="s">
        <v>813</v>
      </c>
      <c r="C115" s="26" t="s">
        <v>62</v>
      </c>
      <c r="D115" s="26" t="s">
        <v>3041</v>
      </c>
      <c r="E115" s="27">
        <v>15628</v>
      </c>
      <c r="F115" s="6">
        <f t="shared" si="16"/>
        <v>1562.8</v>
      </c>
      <c r="G115" s="6">
        <f t="shared" si="19"/>
        <v>1562.8</v>
      </c>
      <c r="H115" s="6">
        <f t="shared" si="23"/>
        <v>1562.8</v>
      </c>
      <c r="I115" s="6">
        <f t="shared" si="18"/>
        <v>4688.3999999999996</v>
      </c>
      <c r="J115" s="6">
        <f t="shared" si="12"/>
        <v>10939.6</v>
      </c>
      <c r="K115" s="40" t="s">
        <v>1688</v>
      </c>
    </row>
    <row r="116" spans="1:11" ht="60" x14ac:dyDescent="0.25">
      <c r="A116" s="18">
        <f t="shared" si="13"/>
        <v>110</v>
      </c>
      <c r="B116" s="26" t="s">
        <v>812</v>
      </c>
      <c r="C116" s="26" t="s">
        <v>62</v>
      </c>
      <c r="D116" s="26" t="s">
        <v>3041</v>
      </c>
      <c r="E116" s="27">
        <v>8941</v>
      </c>
      <c r="F116" s="6">
        <f t="shared" si="16"/>
        <v>894.1</v>
      </c>
      <c r="G116" s="6">
        <f t="shared" si="19"/>
        <v>894.1</v>
      </c>
      <c r="H116" s="6">
        <f t="shared" si="23"/>
        <v>894.1</v>
      </c>
      <c r="I116" s="6">
        <f t="shared" si="18"/>
        <v>2682.3</v>
      </c>
      <c r="J116" s="6">
        <f t="shared" si="12"/>
        <v>6258.7</v>
      </c>
      <c r="K116" s="40" t="s">
        <v>1689</v>
      </c>
    </row>
    <row r="117" spans="1:11" ht="75" x14ac:dyDescent="0.25">
      <c r="A117" s="18">
        <f t="shared" si="13"/>
        <v>111</v>
      </c>
      <c r="B117" s="26" t="s">
        <v>811</v>
      </c>
      <c r="C117" s="26" t="s">
        <v>62</v>
      </c>
      <c r="D117" s="26" t="s">
        <v>3041</v>
      </c>
      <c r="E117" s="27">
        <v>10700</v>
      </c>
      <c r="F117" s="6">
        <f t="shared" si="16"/>
        <v>1070</v>
      </c>
      <c r="G117" s="6">
        <f t="shared" si="19"/>
        <v>1070</v>
      </c>
      <c r="H117" s="6">
        <f t="shared" si="23"/>
        <v>1070</v>
      </c>
      <c r="I117" s="6">
        <f t="shared" si="18"/>
        <v>3210</v>
      </c>
      <c r="J117" s="6">
        <f t="shared" si="12"/>
        <v>7490</v>
      </c>
      <c r="K117" s="40" t="s">
        <v>1690</v>
      </c>
    </row>
    <row r="118" spans="1:11" ht="90" x14ac:dyDescent="0.25">
      <c r="A118" s="18">
        <f t="shared" si="13"/>
        <v>112</v>
      </c>
      <c r="B118" s="26" t="s">
        <v>810</v>
      </c>
      <c r="C118" s="26" t="s">
        <v>62</v>
      </c>
      <c r="D118" s="26" t="s">
        <v>3041</v>
      </c>
      <c r="E118" s="27">
        <v>9594</v>
      </c>
      <c r="F118" s="6">
        <f t="shared" si="16"/>
        <v>959.4</v>
      </c>
      <c r="G118" s="6">
        <f t="shared" si="19"/>
        <v>959.4</v>
      </c>
      <c r="H118" s="6">
        <f t="shared" si="23"/>
        <v>959.4</v>
      </c>
      <c r="I118" s="6">
        <f t="shared" si="18"/>
        <v>2878.2</v>
      </c>
      <c r="J118" s="6">
        <f t="shared" si="12"/>
        <v>6715.8</v>
      </c>
      <c r="K118" s="40" t="s">
        <v>1691</v>
      </c>
    </row>
    <row r="119" spans="1:11" ht="90" x14ac:dyDescent="0.25">
      <c r="A119" s="18">
        <f t="shared" si="13"/>
        <v>113</v>
      </c>
      <c r="B119" s="26" t="s">
        <v>809</v>
      </c>
      <c r="C119" s="26" t="s">
        <v>62</v>
      </c>
      <c r="D119" s="26" t="s">
        <v>3041</v>
      </c>
      <c r="E119" s="27">
        <v>9594</v>
      </c>
      <c r="F119" s="6">
        <f t="shared" si="16"/>
        <v>959.4</v>
      </c>
      <c r="G119" s="6">
        <f t="shared" si="19"/>
        <v>959.4</v>
      </c>
      <c r="H119" s="6">
        <f t="shared" si="23"/>
        <v>959.4</v>
      </c>
      <c r="I119" s="6">
        <f t="shared" si="18"/>
        <v>2878.2</v>
      </c>
      <c r="J119" s="6">
        <f t="shared" si="12"/>
        <v>6715.8</v>
      </c>
      <c r="K119" s="40" t="s">
        <v>1692</v>
      </c>
    </row>
    <row r="120" spans="1:11" ht="90" x14ac:dyDescent="0.25">
      <c r="A120" s="18">
        <f t="shared" si="13"/>
        <v>114</v>
      </c>
      <c r="B120" s="26" t="s">
        <v>808</v>
      </c>
      <c r="C120" s="26" t="s">
        <v>62</v>
      </c>
      <c r="D120" s="26" t="s">
        <v>3041</v>
      </c>
      <c r="E120" s="27">
        <v>9594</v>
      </c>
      <c r="F120" s="6">
        <f t="shared" si="16"/>
        <v>959.4</v>
      </c>
      <c r="G120" s="6">
        <f t="shared" si="19"/>
        <v>959.4</v>
      </c>
      <c r="H120" s="6">
        <f t="shared" si="23"/>
        <v>959.4</v>
      </c>
      <c r="I120" s="6">
        <f t="shared" si="18"/>
        <v>2878.2</v>
      </c>
      <c r="J120" s="6">
        <f t="shared" si="12"/>
        <v>6715.8</v>
      </c>
      <c r="K120" s="40" t="s">
        <v>1693</v>
      </c>
    </row>
    <row r="121" spans="1:11" ht="90" x14ac:dyDescent="0.25">
      <c r="A121" s="18">
        <f t="shared" si="13"/>
        <v>115</v>
      </c>
      <c r="B121" s="26" t="s">
        <v>807</v>
      </c>
      <c r="C121" s="26" t="s">
        <v>62</v>
      </c>
      <c r="D121" s="26" t="s">
        <v>3041</v>
      </c>
      <c r="E121" s="27">
        <v>9594</v>
      </c>
      <c r="F121" s="6">
        <f t="shared" si="16"/>
        <v>959.4</v>
      </c>
      <c r="G121" s="6">
        <f t="shared" si="19"/>
        <v>959.4</v>
      </c>
      <c r="H121" s="6">
        <f t="shared" si="23"/>
        <v>959.4</v>
      </c>
      <c r="I121" s="6">
        <f t="shared" si="18"/>
        <v>2878.2</v>
      </c>
      <c r="J121" s="6">
        <f t="shared" si="12"/>
        <v>6715.8</v>
      </c>
      <c r="K121" s="40" t="s">
        <v>1694</v>
      </c>
    </row>
    <row r="122" spans="1:11" ht="75" x14ac:dyDescent="0.25">
      <c r="A122" s="18">
        <f t="shared" si="13"/>
        <v>116</v>
      </c>
      <c r="B122" s="26" t="s">
        <v>806</v>
      </c>
      <c r="C122" s="26" t="s">
        <v>62</v>
      </c>
      <c r="D122" s="26" t="s">
        <v>3041</v>
      </c>
      <c r="E122" s="27">
        <v>9904</v>
      </c>
      <c r="F122" s="6">
        <f t="shared" si="16"/>
        <v>990.4</v>
      </c>
      <c r="G122" s="6">
        <f t="shared" si="19"/>
        <v>990.4</v>
      </c>
      <c r="H122" s="6">
        <f t="shared" si="23"/>
        <v>990.4</v>
      </c>
      <c r="I122" s="6">
        <f t="shared" si="18"/>
        <v>2971.2</v>
      </c>
      <c r="J122" s="6">
        <f t="shared" si="12"/>
        <v>6932.8</v>
      </c>
      <c r="K122" s="40" t="s">
        <v>1695</v>
      </c>
    </row>
    <row r="123" spans="1:11" ht="45" x14ac:dyDescent="0.25">
      <c r="A123" s="18">
        <f t="shared" si="13"/>
        <v>117</v>
      </c>
      <c r="B123" s="5" t="s">
        <v>1489</v>
      </c>
      <c r="C123" s="5" t="s">
        <v>62</v>
      </c>
      <c r="D123" s="26" t="s">
        <v>3041</v>
      </c>
      <c r="E123" s="27">
        <v>12145.2</v>
      </c>
      <c r="F123" s="6">
        <v>0</v>
      </c>
      <c r="G123" s="6">
        <v>0</v>
      </c>
      <c r="H123" s="6">
        <f t="shared" ref="H123:H126" si="24">SUM(E123*10%)</f>
        <v>1214.5200000000002</v>
      </c>
      <c r="I123" s="6">
        <f t="shared" si="18"/>
        <v>1214.5200000000002</v>
      </c>
      <c r="J123" s="6">
        <f t="shared" si="12"/>
        <v>10930.68</v>
      </c>
      <c r="K123" s="40" t="s">
        <v>1696</v>
      </c>
    </row>
    <row r="124" spans="1:11" ht="90" x14ac:dyDescent="0.25">
      <c r="A124" s="18">
        <f t="shared" si="13"/>
        <v>118</v>
      </c>
      <c r="B124" s="5" t="s">
        <v>1488</v>
      </c>
      <c r="C124" s="5" t="s">
        <v>62</v>
      </c>
      <c r="D124" s="26" t="s">
        <v>3041</v>
      </c>
      <c r="E124" s="27">
        <v>7858</v>
      </c>
      <c r="F124" s="6">
        <v>0</v>
      </c>
      <c r="G124" s="6">
        <v>0</v>
      </c>
      <c r="H124" s="6">
        <f t="shared" si="24"/>
        <v>785.80000000000007</v>
      </c>
      <c r="I124" s="6">
        <f t="shared" si="18"/>
        <v>785.80000000000007</v>
      </c>
      <c r="J124" s="6">
        <f t="shared" si="12"/>
        <v>7072.2</v>
      </c>
      <c r="K124" s="40" t="s">
        <v>1697</v>
      </c>
    </row>
    <row r="125" spans="1:11" ht="90" x14ac:dyDescent="0.25">
      <c r="A125" s="18">
        <f t="shared" si="13"/>
        <v>119</v>
      </c>
      <c r="B125" s="5" t="s">
        <v>1487</v>
      </c>
      <c r="C125" s="5" t="s">
        <v>62</v>
      </c>
      <c r="D125" s="26" t="s">
        <v>3041</v>
      </c>
      <c r="E125" s="27">
        <v>16457</v>
      </c>
      <c r="F125" s="6">
        <v>0</v>
      </c>
      <c r="G125" s="6">
        <v>0</v>
      </c>
      <c r="H125" s="6">
        <f t="shared" si="24"/>
        <v>1645.7</v>
      </c>
      <c r="I125" s="6">
        <f t="shared" si="18"/>
        <v>1645.7</v>
      </c>
      <c r="J125" s="6">
        <f t="shared" si="12"/>
        <v>14811.3</v>
      </c>
      <c r="K125" s="40" t="s">
        <v>1698</v>
      </c>
    </row>
    <row r="126" spans="1:11" ht="90" x14ac:dyDescent="0.25">
      <c r="A126" s="18">
        <f t="shared" si="13"/>
        <v>120</v>
      </c>
      <c r="B126" s="5" t="s">
        <v>1486</v>
      </c>
      <c r="C126" s="5" t="s">
        <v>62</v>
      </c>
      <c r="D126" s="26" t="s">
        <v>3041</v>
      </c>
      <c r="E126" s="27">
        <v>7858</v>
      </c>
      <c r="F126" s="6">
        <v>0</v>
      </c>
      <c r="G126" s="6">
        <v>0</v>
      </c>
      <c r="H126" s="6">
        <f t="shared" si="24"/>
        <v>785.80000000000007</v>
      </c>
      <c r="I126" s="6">
        <f t="shared" si="18"/>
        <v>785.80000000000007</v>
      </c>
      <c r="J126" s="6">
        <f t="shared" si="12"/>
        <v>7072.2</v>
      </c>
      <c r="K126" s="40" t="s">
        <v>1699</v>
      </c>
    </row>
    <row r="127" spans="1:11" ht="75" x14ac:dyDescent="0.25">
      <c r="A127" s="18">
        <f t="shared" si="13"/>
        <v>121</v>
      </c>
      <c r="B127" s="26" t="s">
        <v>458</v>
      </c>
      <c r="C127" s="26" t="s">
        <v>62</v>
      </c>
      <c r="D127" s="26" t="s">
        <v>3037</v>
      </c>
      <c r="E127" s="27">
        <v>4500</v>
      </c>
      <c r="F127" s="6">
        <f t="shared" si="16"/>
        <v>450</v>
      </c>
      <c r="G127" s="6">
        <f t="shared" si="19"/>
        <v>450</v>
      </c>
      <c r="H127" s="6">
        <f t="shared" ref="H127:H163" si="25">SUM(E127)*10/100</f>
        <v>450</v>
      </c>
      <c r="I127" s="6">
        <f t="shared" si="18"/>
        <v>1350</v>
      </c>
      <c r="J127" s="6">
        <f t="shared" si="12"/>
        <v>3150</v>
      </c>
      <c r="K127" s="40" t="s">
        <v>1700</v>
      </c>
    </row>
    <row r="128" spans="1:11" ht="75" x14ac:dyDescent="0.25">
      <c r="A128" s="18">
        <f t="shared" si="13"/>
        <v>122</v>
      </c>
      <c r="B128" s="26" t="s">
        <v>457</v>
      </c>
      <c r="C128" s="26" t="s">
        <v>62</v>
      </c>
      <c r="D128" s="26" t="s">
        <v>3037</v>
      </c>
      <c r="E128" s="27">
        <v>13200</v>
      </c>
      <c r="F128" s="6">
        <f t="shared" si="16"/>
        <v>1320</v>
      </c>
      <c r="G128" s="6">
        <f t="shared" si="19"/>
        <v>1320</v>
      </c>
      <c r="H128" s="6">
        <f t="shared" si="25"/>
        <v>1320</v>
      </c>
      <c r="I128" s="6">
        <f t="shared" si="18"/>
        <v>3960</v>
      </c>
      <c r="J128" s="6">
        <f t="shared" si="12"/>
        <v>9240</v>
      </c>
      <c r="K128" s="40" t="s">
        <v>1701</v>
      </c>
    </row>
    <row r="129" spans="1:11" ht="75" x14ac:dyDescent="0.25">
      <c r="A129" s="18">
        <f t="shared" si="13"/>
        <v>123</v>
      </c>
      <c r="B129" s="26" t="s">
        <v>1390</v>
      </c>
      <c r="C129" s="26" t="s">
        <v>62</v>
      </c>
      <c r="D129" s="26" t="s">
        <v>3037</v>
      </c>
      <c r="E129" s="27">
        <v>7000</v>
      </c>
      <c r="F129" s="6">
        <f t="shared" si="16"/>
        <v>700</v>
      </c>
      <c r="G129" s="6">
        <f t="shared" si="19"/>
        <v>700</v>
      </c>
      <c r="H129" s="6">
        <f t="shared" si="25"/>
        <v>700</v>
      </c>
      <c r="I129" s="6">
        <f t="shared" si="18"/>
        <v>2100</v>
      </c>
      <c r="J129" s="6">
        <f t="shared" si="12"/>
        <v>4900</v>
      </c>
      <c r="K129" s="40" t="s">
        <v>1702</v>
      </c>
    </row>
    <row r="130" spans="1:11" ht="75" x14ac:dyDescent="0.25">
      <c r="A130" s="18">
        <f t="shared" si="13"/>
        <v>124</v>
      </c>
      <c r="B130" s="26" t="s">
        <v>1389</v>
      </c>
      <c r="C130" s="26" t="s">
        <v>62</v>
      </c>
      <c r="D130" s="26" t="s">
        <v>3037</v>
      </c>
      <c r="E130" s="27">
        <v>7000</v>
      </c>
      <c r="F130" s="6">
        <f t="shared" si="16"/>
        <v>700</v>
      </c>
      <c r="G130" s="6">
        <f t="shared" si="19"/>
        <v>700</v>
      </c>
      <c r="H130" s="6">
        <f t="shared" si="25"/>
        <v>700</v>
      </c>
      <c r="I130" s="6">
        <f t="shared" si="18"/>
        <v>2100</v>
      </c>
      <c r="J130" s="6">
        <f t="shared" si="12"/>
        <v>4900</v>
      </c>
      <c r="K130" s="40" t="s">
        <v>1703</v>
      </c>
    </row>
    <row r="131" spans="1:11" ht="75" x14ac:dyDescent="0.25">
      <c r="A131" s="18">
        <f t="shared" si="13"/>
        <v>125</v>
      </c>
      <c r="B131" s="26" t="s">
        <v>456</v>
      </c>
      <c r="C131" s="26" t="s">
        <v>62</v>
      </c>
      <c r="D131" s="26" t="s">
        <v>3037</v>
      </c>
      <c r="E131" s="27">
        <v>9500</v>
      </c>
      <c r="F131" s="6">
        <f t="shared" si="16"/>
        <v>950</v>
      </c>
      <c r="G131" s="6">
        <f t="shared" si="19"/>
        <v>950</v>
      </c>
      <c r="H131" s="6">
        <f t="shared" si="25"/>
        <v>950</v>
      </c>
      <c r="I131" s="6">
        <f t="shared" si="18"/>
        <v>2850</v>
      </c>
      <c r="J131" s="6">
        <f t="shared" si="12"/>
        <v>6650</v>
      </c>
      <c r="K131" s="40" t="s">
        <v>1704</v>
      </c>
    </row>
    <row r="132" spans="1:11" ht="75" x14ac:dyDescent="0.25">
      <c r="A132" s="18">
        <f t="shared" si="13"/>
        <v>126</v>
      </c>
      <c r="B132" s="26" t="s">
        <v>455</v>
      </c>
      <c r="C132" s="26" t="s">
        <v>62</v>
      </c>
      <c r="D132" s="26" t="s">
        <v>3037</v>
      </c>
      <c r="E132" s="27">
        <v>12140</v>
      </c>
      <c r="F132" s="6">
        <f t="shared" si="16"/>
        <v>1214</v>
      </c>
      <c r="G132" s="6">
        <f t="shared" si="19"/>
        <v>1214</v>
      </c>
      <c r="H132" s="6">
        <f t="shared" si="25"/>
        <v>1214</v>
      </c>
      <c r="I132" s="6">
        <f t="shared" si="18"/>
        <v>3642</v>
      </c>
      <c r="J132" s="6">
        <f t="shared" si="12"/>
        <v>8498</v>
      </c>
      <c r="K132" s="40" t="s">
        <v>1705</v>
      </c>
    </row>
    <row r="133" spans="1:11" ht="75" x14ac:dyDescent="0.25">
      <c r="A133" s="18">
        <f t="shared" si="13"/>
        <v>127</v>
      </c>
      <c r="B133" s="26" t="s">
        <v>454</v>
      </c>
      <c r="C133" s="26" t="s">
        <v>62</v>
      </c>
      <c r="D133" s="26" t="s">
        <v>3037</v>
      </c>
      <c r="E133" s="27">
        <v>10700</v>
      </c>
      <c r="F133" s="6">
        <f t="shared" si="16"/>
        <v>1070</v>
      </c>
      <c r="G133" s="6">
        <f t="shared" si="19"/>
        <v>1070</v>
      </c>
      <c r="H133" s="6">
        <f t="shared" si="25"/>
        <v>1070</v>
      </c>
      <c r="I133" s="6">
        <f t="shared" si="18"/>
        <v>3210</v>
      </c>
      <c r="J133" s="6">
        <f t="shared" si="12"/>
        <v>7490</v>
      </c>
      <c r="K133" s="40" t="s">
        <v>1706</v>
      </c>
    </row>
    <row r="134" spans="1:11" ht="75" x14ac:dyDescent="0.25">
      <c r="A134" s="18">
        <f t="shared" si="13"/>
        <v>128</v>
      </c>
      <c r="B134" s="26" t="s">
        <v>1388</v>
      </c>
      <c r="C134" s="26" t="s">
        <v>62</v>
      </c>
      <c r="D134" s="26" t="s">
        <v>3037</v>
      </c>
      <c r="E134" s="27">
        <v>4500</v>
      </c>
      <c r="F134" s="6">
        <f t="shared" si="16"/>
        <v>450</v>
      </c>
      <c r="G134" s="6">
        <f t="shared" si="19"/>
        <v>450</v>
      </c>
      <c r="H134" s="6">
        <f t="shared" si="25"/>
        <v>450</v>
      </c>
      <c r="I134" s="6">
        <f t="shared" si="18"/>
        <v>1350</v>
      </c>
      <c r="J134" s="6">
        <f t="shared" si="12"/>
        <v>3150</v>
      </c>
      <c r="K134" s="40" t="s">
        <v>1707</v>
      </c>
    </row>
    <row r="135" spans="1:11" ht="75" x14ac:dyDescent="0.25">
      <c r="A135" s="18">
        <f t="shared" si="13"/>
        <v>129</v>
      </c>
      <c r="B135" s="26" t="s">
        <v>453</v>
      </c>
      <c r="C135" s="26" t="s">
        <v>62</v>
      </c>
      <c r="D135" s="26" t="s">
        <v>3037</v>
      </c>
      <c r="E135" s="27">
        <v>7000</v>
      </c>
      <c r="F135" s="6">
        <f t="shared" si="16"/>
        <v>700</v>
      </c>
      <c r="G135" s="6">
        <f t="shared" si="19"/>
        <v>700</v>
      </c>
      <c r="H135" s="6">
        <f t="shared" si="25"/>
        <v>700</v>
      </c>
      <c r="I135" s="6">
        <f t="shared" si="18"/>
        <v>2100</v>
      </c>
      <c r="J135" s="6">
        <f t="shared" ref="J135:J198" si="26">SUM(E135-I135)</f>
        <v>4900</v>
      </c>
      <c r="K135" s="40" t="s">
        <v>1708</v>
      </c>
    </row>
    <row r="136" spans="1:11" ht="75" x14ac:dyDescent="0.25">
      <c r="A136" s="18">
        <f t="shared" ref="A136:A199" si="27">A135+1</f>
        <v>130</v>
      </c>
      <c r="B136" s="26" t="s">
        <v>1387</v>
      </c>
      <c r="C136" s="26" t="s">
        <v>62</v>
      </c>
      <c r="D136" s="26" t="s">
        <v>3037</v>
      </c>
      <c r="E136" s="27">
        <v>9500</v>
      </c>
      <c r="F136" s="6">
        <f t="shared" si="16"/>
        <v>950</v>
      </c>
      <c r="G136" s="6">
        <f t="shared" si="19"/>
        <v>950</v>
      </c>
      <c r="H136" s="6">
        <f t="shared" si="25"/>
        <v>950</v>
      </c>
      <c r="I136" s="6">
        <f t="shared" ref="I136:I199" si="28">SUM(F136+G136+H136)</f>
        <v>2850</v>
      </c>
      <c r="J136" s="6">
        <f t="shared" si="26"/>
        <v>6650</v>
      </c>
      <c r="K136" s="40" t="s">
        <v>1709</v>
      </c>
    </row>
    <row r="137" spans="1:11" ht="75" x14ac:dyDescent="0.25">
      <c r="A137" s="18">
        <f t="shared" si="27"/>
        <v>131</v>
      </c>
      <c r="B137" s="26" t="s">
        <v>1386</v>
      </c>
      <c r="C137" s="26" t="s">
        <v>62</v>
      </c>
      <c r="D137" s="26" t="s">
        <v>3037</v>
      </c>
      <c r="E137" s="27">
        <v>6000</v>
      </c>
      <c r="F137" s="6">
        <f t="shared" si="16"/>
        <v>600</v>
      </c>
      <c r="G137" s="6">
        <f t="shared" si="19"/>
        <v>600</v>
      </c>
      <c r="H137" s="6">
        <f t="shared" si="25"/>
        <v>600</v>
      </c>
      <c r="I137" s="6">
        <f t="shared" si="28"/>
        <v>1800</v>
      </c>
      <c r="J137" s="6">
        <f t="shared" si="26"/>
        <v>4200</v>
      </c>
      <c r="K137" s="40" t="s">
        <v>1710</v>
      </c>
    </row>
    <row r="138" spans="1:11" ht="75" x14ac:dyDescent="0.25">
      <c r="A138" s="18">
        <f t="shared" si="27"/>
        <v>132</v>
      </c>
      <c r="B138" s="26" t="s">
        <v>452</v>
      </c>
      <c r="C138" s="26" t="s">
        <v>62</v>
      </c>
      <c r="D138" s="26" t="s">
        <v>3037</v>
      </c>
      <c r="E138" s="27">
        <v>4500</v>
      </c>
      <c r="F138" s="6">
        <f t="shared" si="16"/>
        <v>450</v>
      </c>
      <c r="G138" s="6">
        <f t="shared" si="19"/>
        <v>450</v>
      </c>
      <c r="H138" s="6">
        <f t="shared" si="25"/>
        <v>450</v>
      </c>
      <c r="I138" s="6">
        <f t="shared" si="28"/>
        <v>1350</v>
      </c>
      <c r="J138" s="6">
        <f t="shared" si="26"/>
        <v>3150</v>
      </c>
      <c r="K138" s="40" t="s">
        <v>1711</v>
      </c>
    </row>
    <row r="139" spans="1:11" ht="60" x14ac:dyDescent="0.25">
      <c r="A139" s="18">
        <f t="shared" si="27"/>
        <v>133</v>
      </c>
      <c r="B139" s="26" t="s">
        <v>451</v>
      </c>
      <c r="C139" s="26" t="s">
        <v>62</v>
      </c>
      <c r="D139" s="26" t="s">
        <v>3037</v>
      </c>
      <c r="E139" s="27">
        <v>10235</v>
      </c>
      <c r="F139" s="6">
        <f t="shared" si="16"/>
        <v>1023.5</v>
      </c>
      <c r="G139" s="6">
        <f t="shared" si="19"/>
        <v>1023.5</v>
      </c>
      <c r="H139" s="6">
        <f t="shared" si="25"/>
        <v>1023.5</v>
      </c>
      <c r="I139" s="6">
        <f t="shared" si="28"/>
        <v>3070.5</v>
      </c>
      <c r="J139" s="6">
        <f t="shared" si="26"/>
        <v>7164.5</v>
      </c>
      <c r="K139" s="40" t="s">
        <v>1712</v>
      </c>
    </row>
    <row r="140" spans="1:11" ht="75" x14ac:dyDescent="0.25">
      <c r="A140" s="18">
        <f t="shared" si="27"/>
        <v>134</v>
      </c>
      <c r="B140" s="26" t="s">
        <v>1194</v>
      </c>
      <c r="C140" s="26" t="s">
        <v>62</v>
      </c>
      <c r="D140" s="26" t="s">
        <v>3037</v>
      </c>
      <c r="E140" s="27">
        <v>4500</v>
      </c>
      <c r="F140" s="6">
        <f t="shared" si="16"/>
        <v>450</v>
      </c>
      <c r="G140" s="6">
        <f t="shared" si="19"/>
        <v>450</v>
      </c>
      <c r="H140" s="6">
        <f t="shared" si="25"/>
        <v>450</v>
      </c>
      <c r="I140" s="6">
        <f t="shared" si="28"/>
        <v>1350</v>
      </c>
      <c r="J140" s="6">
        <f t="shared" si="26"/>
        <v>3150</v>
      </c>
      <c r="K140" s="40" t="s">
        <v>1713</v>
      </c>
    </row>
    <row r="141" spans="1:11" ht="75" x14ac:dyDescent="0.25">
      <c r="A141" s="18">
        <f t="shared" si="27"/>
        <v>135</v>
      </c>
      <c r="B141" s="26" t="s">
        <v>1385</v>
      </c>
      <c r="C141" s="26" t="s">
        <v>62</v>
      </c>
      <c r="D141" s="26" t="s">
        <v>3037</v>
      </c>
      <c r="E141" s="27">
        <v>7000</v>
      </c>
      <c r="F141" s="6">
        <f t="shared" si="16"/>
        <v>700</v>
      </c>
      <c r="G141" s="6">
        <f t="shared" si="19"/>
        <v>700</v>
      </c>
      <c r="H141" s="6">
        <f t="shared" si="25"/>
        <v>700</v>
      </c>
      <c r="I141" s="6">
        <f t="shared" si="28"/>
        <v>2100</v>
      </c>
      <c r="J141" s="6">
        <f t="shared" si="26"/>
        <v>4900</v>
      </c>
      <c r="K141" s="40" t="s">
        <v>1714</v>
      </c>
    </row>
    <row r="142" spans="1:11" ht="75" x14ac:dyDescent="0.25">
      <c r="A142" s="18">
        <f t="shared" si="27"/>
        <v>136</v>
      </c>
      <c r="B142" s="26" t="s">
        <v>450</v>
      </c>
      <c r="C142" s="26" t="s">
        <v>62</v>
      </c>
      <c r="D142" s="26" t="s">
        <v>3037</v>
      </c>
      <c r="E142" s="27">
        <v>6500</v>
      </c>
      <c r="F142" s="6">
        <f t="shared" si="16"/>
        <v>650</v>
      </c>
      <c r="G142" s="6">
        <f t="shared" si="19"/>
        <v>650</v>
      </c>
      <c r="H142" s="6">
        <f t="shared" si="25"/>
        <v>650</v>
      </c>
      <c r="I142" s="6">
        <f t="shared" si="28"/>
        <v>1950</v>
      </c>
      <c r="J142" s="6">
        <f t="shared" si="26"/>
        <v>4550</v>
      </c>
      <c r="K142" s="40" t="s">
        <v>1715</v>
      </c>
    </row>
    <row r="143" spans="1:11" ht="60" x14ac:dyDescent="0.25">
      <c r="A143" s="18">
        <f t="shared" si="27"/>
        <v>137</v>
      </c>
      <c r="B143" s="26" t="s">
        <v>449</v>
      </c>
      <c r="C143" s="26" t="s">
        <v>62</v>
      </c>
      <c r="D143" s="26" t="s">
        <v>3037</v>
      </c>
      <c r="E143" s="27">
        <v>9650</v>
      </c>
      <c r="F143" s="6">
        <f t="shared" si="16"/>
        <v>965</v>
      </c>
      <c r="G143" s="6">
        <f t="shared" si="19"/>
        <v>965</v>
      </c>
      <c r="H143" s="6">
        <f t="shared" si="25"/>
        <v>965</v>
      </c>
      <c r="I143" s="6">
        <f t="shared" si="28"/>
        <v>2895</v>
      </c>
      <c r="J143" s="6">
        <f t="shared" si="26"/>
        <v>6755</v>
      </c>
      <c r="K143" s="40" t="s">
        <v>1716</v>
      </c>
    </row>
    <row r="144" spans="1:11" ht="75" x14ac:dyDescent="0.25">
      <c r="A144" s="18">
        <f t="shared" si="27"/>
        <v>138</v>
      </c>
      <c r="B144" s="26" t="s">
        <v>448</v>
      </c>
      <c r="C144" s="26" t="s">
        <v>62</v>
      </c>
      <c r="D144" s="26" t="s">
        <v>3037</v>
      </c>
      <c r="E144" s="27">
        <v>10795</v>
      </c>
      <c r="F144" s="6">
        <f t="shared" si="16"/>
        <v>1079.5</v>
      </c>
      <c r="G144" s="6">
        <f t="shared" si="19"/>
        <v>1079.5</v>
      </c>
      <c r="H144" s="6">
        <f t="shared" si="25"/>
        <v>1079.5</v>
      </c>
      <c r="I144" s="6">
        <f t="shared" si="28"/>
        <v>3238.5</v>
      </c>
      <c r="J144" s="6">
        <f t="shared" si="26"/>
        <v>7556.5</v>
      </c>
      <c r="K144" s="40" t="s">
        <v>1717</v>
      </c>
    </row>
    <row r="145" spans="1:11" ht="75" x14ac:dyDescent="0.25">
      <c r="A145" s="18">
        <f t="shared" si="27"/>
        <v>139</v>
      </c>
      <c r="B145" s="26" t="s">
        <v>1193</v>
      </c>
      <c r="C145" s="26" t="s">
        <v>62</v>
      </c>
      <c r="D145" s="26" t="s">
        <v>3037</v>
      </c>
      <c r="E145" s="27">
        <v>9900</v>
      </c>
      <c r="F145" s="6">
        <f t="shared" si="16"/>
        <v>990</v>
      </c>
      <c r="G145" s="6">
        <f t="shared" si="19"/>
        <v>990</v>
      </c>
      <c r="H145" s="6">
        <f t="shared" si="25"/>
        <v>990</v>
      </c>
      <c r="I145" s="6">
        <f t="shared" si="28"/>
        <v>2970</v>
      </c>
      <c r="J145" s="6">
        <f t="shared" si="26"/>
        <v>6930</v>
      </c>
      <c r="K145" s="40" t="s">
        <v>1718</v>
      </c>
    </row>
    <row r="146" spans="1:11" ht="75" x14ac:dyDescent="0.25">
      <c r="A146" s="18">
        <f t="shared" si="27"/>
        <v>140</v>
      </c>
      <c r="B146" s="26" t="s">
        <v>1384</v>
      </c>
      <c r="C146" s="26" t="s">
        <v>62</v>
      </c>
      <c r="D146" s="26" t="s">
        <v>3037</v>
      </c>
      <c r="E146" s="27">
        <v>7636.23</v>
      </c>
      <c r="F146" s="6">
        <f t="shared" si="16"/>
        <v>763.62299999999993</v>
      </c>
      <c r="G146" s="6">
        <f t="shared" si="19"/>
        <v>763.62299999999993</v>
      </c>
      <c r="H146" s="6">
        <f t="shared" si="25"/>
        <v>763.62299999999993</v>
      </c>
      <c r="I146" s="6">
        <f t="shared" si="28"/>
        <v>2290.8689999999997</v>
      </c>
      <c r="J146" s="6">
        <f t="shared" si="26"/>
        <v>5345.3609999999999</v>
      </c>
      <c r="K146" s="40" t="s">
        <v>1719</v>
      </c>
    </row>
    <row r="147" spans="1:11" ht="75" x14ac:dyDescent="0.25">
      <c r="A147" s="18">
        <f t="shared" si="27"/>
        <v>141</v>
      </c>
      <c r="B147" s="26" t="s">
        <v>447</v>
      </c>
      <c r="C147" s="26" t="s">
        <v>62</v>
      </c>
      <c r="D147" s="26" t="s">
        <v>3037</v>
      </c>
      <c r="E147" s="27">
        <v>7000</v>
      </c>
      <c r="F147" s="6">
        <f t="shared" ref="F147:F210" si="29">SUM(E147)*10/100</f>
        <v>700</v>
      </c>
      <c r="G147" s="6">
        <f t="shared" si="19"/>
        <v>700</v>
      </c>
      <c r="H147" s="6">
        <f t="shared" si="25"/>
        <v>700</v>
      </c>
      <c r="I147" s="6">
        <f t="shared" si="28"/>
        <v>2100</v>
      </c>
      <c r="J147" s="6">
        <f t="shared" si="26"/>
        <v>4900</v>
      </c>
      <c r="K147" s="40" t="s">
        <v>1720</v>
      </c>
    </row>
    <row r="148" spans="1:11" ht="60" x14ac:dyDescent="0.25">
      <c r="A148" s="18">
        <f t="shared" si="27"/>
        <v>142</v>
      </c>
      <c r="B148" s="26" t="s">
        <v>446</v>
      </c>
      <c r="C148" s="26" t="s">
        <v>62</v>
      </c>
      <c r="D148" s="26" t="s">
        <v>3037</v>
      </c>
      <c r="E148" s="27">
        <v>4500</v>
      </c>
      <c r="F148" s="6">
        <f t="shared" si="29"/>
        <v>450</v>
      </c>
      <c r="G148" s="6">
        <f t="shared" si="19"/>
        <v>450</v>
      </c>
      <c r="H148" s="6">
        <f t="shared" si="25"/>
        <v>450</v>
      </c>
      <c r="I148" s="6">
        <f t="shared" si="28"/>
        <v>1350</v>
      </c>
      <c r="J148" s="6">
        <f t="shared" si="26"/>
        <v>3150</v>
      </c>
      <c r="K148" s="40" t="s">
        <v>1721</v>
      </c>
    </row>
    <row r="149" spans="1:11" ht="75" x14ac:dyDescent="0.25">
      <c r="A149" s="18">
        <f t="shared" si="27"/>
        <v>143</v>
      </c>
      <c r="B149" s="26" t="s">
        <v>445</v>
      </c>
      <c r="C149" s="26" t="s">
        <v>62</v>
      </c>
      <c r="D149" s="26" t="s">
        <v>3037</v>
      </c>
      <c r="E149" s="27">
        <v>9500</v>
      </c>
      <c r="F149" s="6">
        <f t="shared" si="29"/>
        <v>950</v>
      </c>
      <c r="G149" s="6">
        <f t="shared" ref="G149:G197" si="30">SUM(E149)*10/100</f>
        <v>950</v>
      </c>
      <c r="H149" s="6">
        <f t="shared" si="25"/>
        <v>950</v>
      </c>
      <c r="I149" s="6">
        <f t="shared" si="28"/>
        <v>2850</v>
      </c>
      <c r="J149" s="6">
        <f t="shared" si="26"/>
        <v>6650</v>
      </c>
      <c r="K149" s="40" t="s">
        <v>1722</v>
      </c>
    </row>
    <row r="150" spans="1:11" ht="75" x14ac:dyDescent="0.25">
      <c r="A150" s="18">
        <f t="shared" si="27"/>
        <v>144</v>
      </c>
      <c r="B150" s="26" t="s">
        <v>444</v>
      </c>
      <c r="C150" s="26" t="s">
        <v>62</v>
      </c>
      <c r="D150" s="26" t="s">
        <v>3037</v>
      </c>
      <c r="E150" s="27">
        <v>9594</v>
      </c>
      <c r="F150" s="6">
        <f t="shared" si="29"/>
        <v>959.4</v>
      </c>
      <c r="G150" s="6">
        <f t="shared" si="30"/>
        <v>959.4</v>
      </c>
      <c r="H150" s="6">
        <f t="shared" si="25"/>
        <v>959.4</v>
      </c>
      <c r="I150" s="6">
        <f t="shared" si="28"/>
        <v>2878.2</v>
      </c>
      <c r="J150" s="6">
        <f t="shared" si="26"/>
        <v>6715.8</v>
      </c>
      <c r="K150" s="40" t="s">
        <v>1723</v>
      </c>
    </row>
    <row r="151" spans="1:11" ht="90" x14ac:dyDescent="0.25">
      <c r="A151" s="18">
        <f t="shared" si="27"/>
        <v>145</v>
      </c>
      <c r="B151" s="26" t="s">
        <v>1383</v>
      </c>
      <c r="C151" s="26" t="s">
        <v>62</v>
      </c>
      <c r="D151" s="26" t="s">
        <v>3037</v>
      </c>
      <c r="E151" s="27">
        <v>12140</v>
      </c>
      <c r="F151" s="6">
        <f t="shared" si="29"/>
        <v>1214</v>
      </c>
      <c r="G151" s="6">
        <f t="shared" si="30"/>
        <v>1214</v>
      </c>
      <c r="H151" s="6">
        <f t="shared" si="25"/>
        <v>1214</v>
      </c>
      <c r="I151" s="6">
        <f t="shared" si="28"/>
        <v>3642</v>
      </c>
      <c r="J151" s="6">
        <f t="shared" si="26"/>
        <v>8498</v>
      </c>
      <c r="K151" s="40" t="s">
        <v>1724</v>
      </c>
    </row>
    <row r="152" spans="1:11" ht="60" x14ac:dyDescent="0.25">
      <c r="A152" s="18">
        <f t="shared" si="27"/>
        <v>146</v>
      </c>
      <c r="B152" s="26" t="s">
        <v>443</v>
      </c>
      <c r="C152" s="26" t="s">
        <v>62</v>
      </c>
      <c r="D152" s="26" t="s">
        <v>3037</v>
      </c>
      <c r="E152" s="27">
        <v>6000</v>
      </c>
      <c r="F152" s="6">
        <f t="shared" si="29"/>
        <v>600</v>
      </c>
      <c r="G152" s="6">
        <f t="shared" si="30"/>
        <v>600</v>
      </c>
      <c r="H152" s="6">
        <f t="shared" si="25"/>
        <v>600</v>
      </c>
      <c r="I152" s="6">
        <f t="shared" si="28"/>
        <v>1800</v>
      </c>
      <c r="J152" s="6">
        <f t="shared" si="26"/>
        <v>4200</v>
      </c>
      <c r="K152" s="40" t="s">
        <v>1725</v>
      </c>
    </row>
    <row r="153" spans="1:11" ht="75" x14ac:dyDescent="0.25">
      <c r="A153" s="18">
        <f t="shared" si="27"/>
        <v>147</v>
      </c>
      <c r="B153" s="26" t="s">
        <v>442</v>
      </c>
      <c r="C153" s="26" t="s">
        <v>62</v>
      </c>
      <c r="D153" s="26" t="s">
        <v>3037</v>
      </c>
      <c r="E153" s="27">
        <v>4500</v>
      </c>
      <c r="F153" s="6">
        <f t="shared" si="29"/>
        <v>450</v>
      </c>
      <c r="G153" s="6">
        <f t="shared" si="30"/>
        <v>450</v>
      </c>
      <c r="H153" s="6">
        <f t="shared" si="25"/>
        <v>450</v>
      </c>
      <c r="I153" s="6">
        <f t="shared" si="28"/>
        <v>1350</v>
      </c>
      <c r="J153" s="6">
        <f t="shared" si="26"/>
        <v>3150</v>
      </c>
      <c r="K153" s="40" t="s">
        <v>1726</v>
      </c>
    </row>
    <row r="154" spans="1:11" ht="75" x14ac:dyDescent="0.25">
      <c r="A154" s="18">
        <f t="shared" si="27"/>
        <v>148</v>
      </c>
      <c r="B154" s="26" t="s">
        <v>441</v>
      </c>
      <c r="C154" s="26" t="s">
        <v>62</v>
      </c>
      <c r="D154" s="26" t="s">
        <v>3037</v>
      </c>
      <c r="E154" s="27">
        <v>6900</v>
      </c>
      <c r="F154" s="6">
        <f t="shared" si="29"/>
        <v>690</v>
      </c>
      <c r="G154" s="6">
        <f t="shared" si="30"/>
        <v>690</v>
      </c>
      <c r="H154" s="6">
        <f t="shared" si="25"/>
        <v>690</v>
      </c>
      <c r="I154" s="6">
        <f t="shared" si="28"/>
        <v>2070</v>
      </c>
      <c r="J154" s="6">
        <f t="shared" si="26"/>
        <v>4830</v>
      </c>
      <c r="K154" s="40" t="s">
        <v>1727</v>
      </c>
    </row>
    <row r="155" spans="1:11" ht="75" x14ac:dyDescent="0.25">
      <c r="A155" s="18">
        <f t="shared" si="27"/>
        <v>149</v>
      </c>
      <c r="B155" s="26" t="s">
        <v>440</v>
      </c>
      <c r="C155" s="26" t="s">
        <v>62</v>
      </c>
      <c r="D155" s="26" t="s">
        <v>3037</v>
      </c>
      <c r="E155" s="27">
        <v>7000</v>
      </c>
      <c r="F155" s="6">
        <f t="shared" si="29"/>
        <v>700</v>
      </c>
      <c r="G155" s="6">
        <f t="shared" si="30"/>
        <v>700</v>
      </c>
      <c r="H155" s="6">
        <f t="shared" si="25"/>
        <v>700</v>
      </c>
      <c r="I155" s="6">
        <f t="shared" si="28"/>
        <v>2100</v>
      </c>
      <c r="J155" s="6">
        <f t="shared" si="26"/>
        <v>4900</v>
      </c>
      <c r="K155" s="40" t="s">
        <v>1728</v>
      </c>
    </row>
    <row r="156" spans="1:11" ht="75" x14ac:dyDescent="0.25">
      <c r="A156" s="18">
        <f t="shared" si="27"/>
        <v>150</v>
      </c>
      <c r="B156" s="26" t="s">
        <v>439</v>
      </c>
      <c r="C156" s="26" t="s">
        <v>62</v>
      </c>
      <c r="D156" s="26" t="s">
        <v>3037</v>
      </c>
      <c r="E156" s="27">
        <v>7000</v>
      </c>
      <c r="F156" s="6">
        <f t="shared" si="29"/>
        <v>700</v>
      </c>
      <c r="G156" s="6">
        <f t="shared" si="30"/>
        <v>700</v>
      </c>
      <c r="H156" s="6">
        <f t="shared" si="25"/>
        <v>700</v>
      </c>
      <c r="I156" s="6">
        <f t="shared" si="28"/>
        <v>2100</v>
      </c>
      <c r="J156" s="6">
        <f t="shared" si="26"/>
        <v>4900</v>
      </c>
      <c r="K156" s="40" t="s">
        <v>1729</v>
      </c>
    </row>
    <row r="157" spans="1:11" ht="75" x14ac:dyDescent="0.25">
      <c r="A157" s="18">
        <f t="shared" si="27"/>
        <v>151</v>
      </c>
      <c r="B157" s="26" t="s">
        <v>438</v>
      </c>
      <c r="C157" s="26" t="s">
        <v>62</v>
      </c>
      <c r="D157" s="26" t="s">
        <v>3037</v>
      </c>
      <c r="E157" s="27">
        <v>7000</v>
      </c>
      <c r="F157" s="6">
        <f t="shared" si="29"/>
        <v>700</v>
      </c>
      <c r="G157" s="6">
        <f t="shared" si="30"/>
        <v>700</v>
      </c>
      <c r="H157" s="6">
        <f t="shared" si="25"/>
        <v>700</v>
      </c>
      <c r="I157" s="6">
        <f t="shared" si="28"/>
        <v>2100</v>
      </c>
      <c r="J157" s="6">
        <f t="shared" si="26"/>
        <v>4900</v>
      </c>
      <c r="K157" s="40" t="s">
        <v>1730</v>
      </c>
    </row>
    <row r="158" spans="1:11" ht="75" x14ac:dyDescent="0.25">
      <c r="A158" s="18">
        <f t="shared" si="27"/>
        <v>152</v>
      </c>
      <c r="B158" s="26" t="s">
        <v>437</v>
      </c>
      <c r="C158" s="26" t="s">
        <v>62</v>
      </c>
      <c r="D158" s="26" t="s">
        <v>3037</v>
      </c>
      <c r="E158" s="27">
        <v>7000</v>
      </c>
      <c r="F158" s="6">
        <f t="shared" si="29"/>
        <v>700</v>
      </c>
      <c r="G158" s="6">
        <f t="shared" si="30"/>
        <v>700</v>
      </c>
      <c r="H158" s="6">
        <f t="shared" si="25"/>
        <v>700</v>
      </c>
      <c r="I158" s="6">
        <f t="shared" si="28"/>
        <v>2100</v>
      </c>
      <c r="J158" s="6">
        <f t="shared" si="26"/>
        <v>4900</v>
      </c>
      <c r="K158" s="40" t="s">
        <v>1731</v>
      </c>
    </row>
    <row r="159" spans="1:11" ht="75" x14ac:dyDescent="0.25">
      <c r="A159" s="18">
        <f t="shared" si="27"/>
        <v>153</v>
      </c>
      <c r="B159" s="26" t="s">
        <v>436</v>
      </c>
      <c r="C159" s="26" t="s">
        <v>62</v>
      </c>
      <c r="D159" s="26" t="s">
        <v>3037</v>
      </c>
      <c r="E159" s="27">
        <v>12200</v>
      </c>
      <c r="F159" s="6">
        <f t="shared" si="29"/>
        <v>1220</v>
      </c>
      <c r="G159" s="6">
        <f t="shared" si="30"/>
        <v>1220</v>
      </c>
      <c r="H159" s="6">
        <f t="shared" si="25"/>
        <v>1220</v>
      </c>
      <c r="I159" s="6">
        <f t="shared" si="28"/>
        <v>3660</v>
      </c>
      <c r="J159" s="6">
        <f t="shared" si="26"/>
        <v>8540</v>
      </c>
      <c r="K159" s="40" t="s">
        <v>1732</v>
      </c>
    </row>
    <row r="160" spans="1:11" ht="75" x14ac:dyDescent="0.25">
      <c r="A160" s="18">
        <f t="shared" si="27"/>
        <v>154</v>
      </c>
      <c r="B160" s="26" t="s">
        <v>435</v>
      </c>
      <c r="C160" s="26" t="s">
        <v>62</v>
      </c>
      <c r="D160" s="26" t="s">
        <v>3037</v>
      </c>
      <c r="E160" s="27">
        <v>9507.5</v>
      </c>
      <c r="F160" s="6">
        <f t="shared" si="29"/>
        <v>950.75</v>
      </c>
      <c r="G160" s="6">
        <f t="shared" si="30"/>
        <v>950.75</v>
      </c>
      <c r="H160" s="6">
        <f t="shared" si="25"/>
        <v>950.75</v>
      </c>
      <c r="I160" s="6">
        <f t="shared" si="28"/>
        <v>2852.25</v>
      </c>
      <c r="J160" s="6">
        <f t="shared" si="26"/>
        <v>6655.25</v>
      </c>
      <c r="K160" s="40" t="s">
        <v>1733</v>
      </c>
    </row>
    <row r="161" spans="1:11" ht="60" x14ac:dyDescent="0.25">
      <c r="A161" s="18">
        <f t="shared" si="27"/>
        <v>155</v>
      </c>
      <c r="B161" s="26" t="s">
        <v>434</v>
      </c>
      <c r="C161" s="26" t="s">
        <v>62</v>
      </c>
      <c r="D161" s="26" t="s">
        <v>3037</v>
      </c>
      <c r="E161" s="27">
        <v>8941</v>
      </c>
      <c r="F161" s="6">
        <f t="shared" si="29"/>
        <v>894.1</v>
      </c>
      <c r="G161" s="6">
        <f t="shared" si="30"/>
        <v>894.1</v>
      </c>
      <c r="H161" s="6">
        <f t="shared" si="25"/>
        <v>894.1</v>
      </c>
      <c r="I161" s="6">
        <f t="shared" si="28"/>
        <v>2682.3</v>
      </c>
      <c r="J161" s="6">
        <f t="shared" si="26"/>
        <v>6258.7</v>
      </c>
      <c r="K161" s="40" t="s">
        <v>1734</v>
      </c>
    </row>
    <row r="162" spans="1:11" ht="75" x14ac:dyDescent="0.25">
      <c r="A162" s="18">
        <f t="shared" si="27"/>
        <v>156</v>
      </c>
      <c r="B162" s="26" t="s">
        <v>433</v>
      </c>
      <c r="C162" s="26" t="s">
        <v>62</v>
      </c>
      <c r="D162" s="26" t="s">
        <v>3037</v>
      </c>
      <c r="E162" s="27">
        <v>12140</v>
      </c>
      <c r="F162" s="6">
        <f t="shared" si="29"/>
        <v>1214</v>
      </c>
      <c r="G162" s="6">
        <f t="shared" si="30"/>
        <v>1214</v>
      </c>
      <c r="H162" s="6">
        <f t="shared" si="25"/>
        <v>1214</v>
      </c>
      <c r="I162" s="6">
        <f t="shared" si="28"/>
        <v>3642</v>
      </c>
      <c r="J162" s="6">
        <f t="shared" si="26"/>
        <v>8498</v>
      </c>
      <c r="K162" s="40" t="s">
        <v>1735</v>
      </c>
    </row>
    <row r="163" spans="1:11" ht="75" x14ac:dyDescent="0.25">
      <c r="A163" s="18">
        <f t="shared" si="27"/>
        <v>157</v>
      </c>
      <c r="B163" s="26" t="s">
        <v>432</v>
      </c>
      <c r="C163" s="26" t="s">
        <v>62</v>
      </c>
      <c r="D163" s="26" t="s">
        <v>3037</v>
      </c>
      <c r="E163" s="27">
        <v>10700</v>
      </c>
      <c r="F163" s="6">
        <f t="shared" si="29"/>
        <v>1070</v>
      </c>
      <c r="G163" s="6">
        <f t="shared" si="30"/>
        <v>1070</v>
      </c>
      <c r="H163" s="6">
        <f t="shared" si="25"/>
        <v>1070</v>
      </c>
      <c r="I163" s="6">
        <f t="shared" si="28"/>
        <v>3210</v>
      </c>
      <c r="J163" s="6">
        <f t="shared" si="26"/>
        <v>7490</v>
      </c>
      <c r="K163" s="40" t="s">
        <v>1736</v>
      </c>
    </row>
    <row r="164" spans="1:11" ht="45" x14ac:dyDescent="0.25">
      <c r="A164" s="18">
        <f t="shared" si="27"/>
        <v>158</v>
      </c>
      <c r="B164" s="5" t="s">
        <v>1382</v>
      </c>
      <c r="C164" s="5" t="s">
        <v>62</v>
      </c>
      <c r="D164" s="26" t="s">
        <v>3037</v>
      </c>
      <c r="E164" s="27">
        <v>15525.44</v>
      </c>
      <c r="F164" s="6">
        <v>0</v>
      </c>
      <c r="G164" s="6">
        <v>0</v>
      </c>
      <c r="H164" s="6">
        <f t="shared" ref="H164:H183" si="31">SUM(E164*10%)</f>
        <v>1552.5440000000001</v>
      </c>
      <c r="I164" s="6">
        <f t="shared" si="28"/>
        <v>1552.5440000000001</v>
      </c>
      <c r="J164" s="6">
        <f t="shared" si="26"/>
        <v>13972.896000000001</v>
      </c>
      <c r="K164" s="40" t="s">
        <v>1737</v>
      </c>
    </row>
    <row r="165" spans="1:11" ht="45" x14ac:dyDescent="0.25">
      <c r="A165" s="18">
        <f t="shared" si="27"/>
        <v>159</v>
      </c>
      <c r="B165" s="5" t="s">
        <v>1381</v>
      </c>
      <c r="C165" s="5" t="s">
        <v>62</v>
      </c>
      <c r="D165" s="26" t="s">
        <v>3037</v>
      </c>
      <c r="E165" s="27">
        <v>15525.44</v>
      </c>
      <c r="F165" s="6">
        <v>0</v>
      </c>
      <c r="G165" s="6">
        <v>0</v>
      </c>
      <c r="H165" s="6">
        <f t="shared" si="31"/>
        <v>1552.5440000000001</v>
      </c>
      <c r="I165" s="6">
        <f t="shared" si="28"/>
        <v>1552.5440000000001</v>
      </c>
      <c r="J165" s="6">
        <f t="shared" si="26"/>
        <v>13972.896000000001</v>
      </c>
      <c r="K165" s="40" t="s">
        <v>1738</v>
      </c>
    </row>
    <row r="166" spans="1:11" ht="45" x14ac:dyDescent="0.25">
      <c r="A166" s="18">
        <f t="shared" si="27"/>
        <v>160</v>
      </c>
      <c r="B166" s="5" t="s">
        <v>1380</v>
      </c>
      <c r="C166" s="5" t="s">
        <v>62</v>
      </c>
      <c r="D166" s="26" t="s">
        <v>3037</v>
      </c>
      <c r="E166" s="27">
        <v>15525.44</v>
      </c>
      <c r="F166" s="6">
        <v>0</v>
      </c>
      <c r="G166" s="6">
        <v>0</v>
      </c>
      <c r="H166" s="6">
        <f t="shared" si="31"/>
        <v>1552.5440000000001</v>
      </c>
      <c r="I166" s="6">
        <f t="shared" si="28"/>
        <v>1552.5440000000001</v>
      </c>
      <c r="J166" s="6">
        <f t="shared" si="26"/>
        <v>13972.896000000001</v>
      </c>
      <c r="K166" s="40" t="s">
        <v>1739</v>
      </c>
    </row>
    <row r="167" spans="1:11" ht="75" x14ac:dyDescent="0.25">
      <c r="A167" s="18">
        <f t="shared" si="27"/>
        <v>161</v>
      </c>
      <c r="B167" s="5" t="s">
        <v>1379</v>
      </c>
      <c r="C167" s="5" t="s">
        <v>62</v>
      </c>
      <c r="D167" s="26" t="s">
        <v>3037</v>
      </c>
      <c r="E167" s="27">
        <v>12678</v>
      </c>
      <c r="F167" s="6">
        <v>0</v>
      </c>
      <c r="G167" s="6">
        <v>0</v>
      </c>
      <c r="H167" s="6">
        <f t="shared" si="31"/>
        <v>1267.8000000000002</v>
      </c>
      <c r="I167" s="6">
        <f t="shared" si="28"/>
        <v>1267.8000000000002</v>
      </c>
      <c r="J167" s="6">
        <f t="shared" si="26"/>
        <v>11410.2</v>
      </c>
      <c r="K167" s="40" t="s">
        <v>1740</v>
      </c>
    </row>
    <row r="168" spans="1:11" ht="90" x14ac:dyDescent="0.25">
      <c r="A168" s="18">
        <f t="shared" si="27"/>
        <v>162</v>
      </c>
      <c r="B168" s="5" t="s">
        <v>1378</v>
      </c>
      <c r="C168" s="5" t="s">
        <v>62</v>
      </c>
      <c r="D168" s="26" t="s">
        <v>3037</v>
      </c>
      <c r="E168" s="27">
        <v>9117</v>
      </c>
      <c r="F168" s="6">
        <v>0</v>
      </c>
      <c r="G168" s="6">
        <v>0</v>
      </c>
      <c r="H168" s="6">
        <f t="shared" si="31"/>
        <v>911.7</v>
      </c>
      <c r="I168" s="6">
        <f t="shared" si="28"/>
        <v>911.7</v>
      </c>
      <c r="J168" s="6">
        <f t="shared" si="26"/>
        <v>8205.2999999999993</v>
      </c>
      <c r="K168" s="40" t="s">
        <v>1741</v>
      </c>
    </row>
    <row r="169" spans="1:11" ht="90" x14ac:dyDescent="0.25">
      <c r="A169" s="18">
        <f t="shared" si="27"/>
        <v>163</v>
      </c>
      <c r="B169" s="5" t="s">
        <v>1377</v>
      </c>
      <c r="C169" s="5" t="s">
        <v>62</v>
      </c>
      <c r="D169" s="26" t="s">
        <v>3037</v>
      </c>
      <c r="E169" s="27">
        <v>4700</v>
      </c>
      <c r="F169" s="6">
        <v>0</v>
      </c>
      <c r="G169" s="6">
        <v>0</v>
      </c>
      <c r="H169" s="6">
        <f t="shared" si="31"/>
        <v>470</v>
      </c>
      <c r="I169" s="6">
        <f t="shared" si="28"/>
        <v>470</v>
      </c>
      <c r="J169" s="6">
        <f t="shared" si="26"/>
        <v>4230</v>
      </c>
      <c r="K169" s="40" t="s">
        <v>1742</v>
      </c>
    </row>
    <row r="170" spans="1:11" ht="75" x14ac:dyDescent="0.25">
      <c r="A170" s="18">
        <f t="shared" si="27"/>
        <v>164</v>
      </c>
      <c r="B170" s="5" t="s">
        <v>1376</v>
      </c>
      <c r="C170" s="5" t="s">
        <v>62</v>
      </c>
      <c r="D170" s="26" t="s">
        <v>3037</v>
      </c>
      <c r="E170" s="27">
        <v>8205</v>
      </c>
      <c r="F170" s="6">
        <v>0</v>
      </c>
      <c r="G170" s="6">
        <v>0</v>
      </c>
      <c r="H170" s="6">
        <f t="shared" si="31"/>
        <v>820.5</v>
      </c>
      <c r="I170" s="6">
        <f t="shared" si="28"/>
        <v>820.5</v>
      </c>
      <c r="J170" s="6">
        <f t="shared" si="26"/>
        <v>7384.5</v>
      </c>
      <c r="K170" s="40" t="s">
        <v>1743</v>
      </c>
    </row>
    <row r="171" spans="1:11" ht="90" x14ac:dyDescent="0.25">
      <c r="A171" s="18">
        <f t="shared" si="27"/>
        <v>165</v>
      </c>
      <c r="B171" s="5" t="s">
        <v>1375</v>
      </c>
      <c r="C171" s="5" t="s">
        <v>62</v>
      </c>
      <c r="D171" s="26" t="s">
        <v>3037</v>
      </c>
      <c r="E171" s="27">
        <v>5250</v>
      </c>
      <c r="F171" s="6">
        <v>0</v>
      </c>
      <c r="G171" s="6">
        <v>0</v>
      </c>
      <c r="H171" s="6">
        <f t="shared" si="31"/>
        <v>525</v>
      </c>
      <c r="I171" s="6">
        <f t="shared" si="28"/>
        <v>525</v>
      </c>
      <c r="J171" s="6">
        <f t="shared" si="26"/>
        <v>4725</v>
      </c>
      <c r="K171" s="40" t="s">
        <v>1744</v>
      </c>
    </row>
    <row r="172" spans="1:11" ht="90" x14ac:dyDescent="0.25">
      <c r="A172" s="18">
        <f t="shared" si="27"/>
        <v>166</v>
      </c>
      <c r="B172" s="5" t="s">
        <v>1374</v>
      </c>
      <c r="C172" s="5" t="s">
        <v>62</v>
      </c>
      <c r="D172" s="26" t="s">
        <v>3037</v>
      </c>
      <c r="E172" s="27">
        <v>7858</v>
      </c>
      <c r="F172" s="6">
        <v>0</v>
      </c>
      <c r="G172" s="6">
        <v>0</v>
      </c>
      <c r="H172" s="6">
        <f t="shared" si="31"/>
        <v>785.80000000000007</v>
      </c>
      <c r="I172" s="6">
        <f t="shared" si="28"/>
        <v>785.80000000000007</v>
      </c>
      <c r="J172" s="6">
        <f t="shared" si="26"/>
        <v>7072.2</v>
      </c>
      <c r="K172" s="40" t="s">
        <v>1745</v>
      </c>
    </row>
    <row r="173" spans="1:11" ht="90" x14ac:dyDescent="0.25">
      <c r="A173" s="18">
        <f t="shared" si="27"/>
        <v>167</v>
      </c>
      <c r="B173" s="5" t="s">
        <v>1373</v>
      </c>
      <c r="C173" s="5" t="s">
        <v>62</v>
      </c>
      <c r="D173" s="26" t="s">
        <v>3037</v>
      </c>
      <c r="E173" s="27">
        <v>13493</v>
      </c>
      <c r="F173" s="6">
        <v>0</v>
      </c>
      <c r="G173" s="6">
        <v>0</v>
      </c>
      <c r="H173" s="6">
        <f t="shared" si="31"/>
        <v>1349.3000000000002</v>
      </c>
      <c r="I173" s="6">
        <f t="shared" si="28"/>
        <v>1349.3000000000002</v>
      </c>
      <c r="J173" s="6">
        <f t="shared" si="26"/>
        <v>12143.7</v>
      </c>
      <c r="K173" s="40" t="s">
        <v>1746</v>
      </c>
    </row>
    <row r="174" spans="1:11" ht="90" x14ac:dyDescent="0.25">
      <c r="A174" s="18">
        <f t="shared" si="27"/>
        <v>168</v>
      </c>
      <c r="B174" s="5" t="s">
        <v>1372</v>
      </c>
      <c r="C174" s="5" t="s">
        <v>62</v>
      </c>
      <c r="D174" s="26" t="s">
        <v>3037</v>
      </c>
      <c r="E174" s="27">
        <v>13493</v>
      </c>
      <c r="F174" s="6">
        <v>0</v>
      </c>
      <c r="G174" s="6">
        <v>0</v>
      </c>
      <c r="H174" s="6">
        <f t="shared" si="31"/>
        <v>1349.3000000000002</v>
      </c>
      <c r="I174" s="6">
        <f t="shared" si="28"/>
        <v>1349.3000000000002</v>
      </c>
      <c r="J174" s="6">
        <f t="shared" si="26"/>
        <v>12143.7</v>
      </c>
      <c r="K174" s="40" t="s">
        <v>1747</v>
      </c>
    </row>
    <row r="175" spans="1:11" ht="75" x14ac:dyDescent="0.25">
      <c r="A175" s="18">
        <f t="shared" si="27"/>
        <v>169</v>
      </c>
      <c r="B175" s="5" t="s">
        <v>1371</v>
      </c>
      <c r="C175" s="5" t="s">
        <v>62</v>
      </c>
      <c r="D175" s="26" t="s">
        <v>3037</v>
      </c>
      <c r="E175" s="27">
        <v>7860</v>
      </c>
      <c r="F175" s="6">
        <v>0</v>
      </c>
      <c r="G175" s="6">
        <v>0</v>
      </c>
      <c r="H175" s="6">
        <f t="shared" si="31"/>
        <v>786</v>
      </c>
      <c r="I175" s="6">
        <f t="shared" si="28"/>
        <v>786</v>
      </c>
      <c r="J175" s="6">
        <f t="shared" si="26"/>
        <v>7074</v>
      </c>
      <c r="K175" s="40" t="s">
        <v>1748</v>
      </c>
    </row>
    <row r="176" spans="1:11" ht="90" x14ac:dyDescent="0.25">
      <c r="A176" s="18">
        <f t="shared" si="27"/>
        <v>170</v>
      </c>
      <c r="B176" s="5" t="s">
        <v>1370</v>
      </c>
      <c r="C176" s="5" t="s">
        <v>62</v>
      </c>
      <c r="D176" s="26" t="s">
        <v>3037</v>
      </c>
      <c r="E176" s="27">
        <v>8205</v>
      </c>
      <c r="F176" s="6">
        <v>0</v>
      </c>
      <c r="G176" s="6">
        <v>0</v>
      </c>
      <c r="H176" s="6">
        <f t="shared" si="31"/>
        <v>820.5</v>
      </c>
      <c r="I176" s="6">
        <f t="shared" si="28"/>
        <v>820.5</v>
      </c>
      <c r="J176" s="6">
        <f t="shared" si="26"/>
        <v>7384.5</v>
      </c>
      <c r="K176" s="40" t="s">
        <v>1749</v>
      </c>
    </row>
    <row r="177" spans="1:11" ht="90" x14ac:dyDescent="0.25">
      <c r="A177" s="18">
        <f t="shared" si="27"/>
        <v>171</v>
      </c>
      <c r="B177" s="5" t="s">
        <v>1369</v>
      </c>
      <c r="C177" s="5" t="s">
        <v>62</v>
      </c>
      <c r="D177" s="26" t="s">
        <v>3037</v>
      </c>
      <c r="E177" s="27">
        <v>8205</v>
      </c>
      <c r="F177" s="6">
        <v>0</v>
      </c>
      <c r="G177" s="6">
        <v>0</v>
      </c>
      <c r="H177" s="6">
        <f t="shared" si="31"/>
        <v>820.5</v>
      </c>
      <c r="I177" s="6">
        <f t="shared" si="28"/>
        <v>820.5</v>
      </c>
      <c r="J177" s="6">
        <f t="shared" si="26"/>
        <v>7384.5</v>
      </c>
      <c r="K177" s="40" t="s">
        <v>1750</v>
      </c>
    </row>
    <row r="178" spans="1:11" ht="75" x14ac:dyDescent="0.25">
      <c r="A178" s="18">
        <f t="shared" si="27"/>
        <v>172</v>
      </c>
      <c r="B178" s="5" t="s">
        <v>1368</v>
      </c>
      <c r="C178" s="5" t="s">
        <v>62</v>
      </c>
      <c r="D178" s="26" t="s">
        <v>3037</v>
      </c>
      <c r="E178" s="27">
        <v>7860</v>
      </c>
      <c r="F178" s="6">
        <v>0</v>
      </c>
      <c r="G178" s="6">
        <v>0</v>
      </c>
      <c r="H178" s="6">
        <f t="shared" si="31"/>
        <v>786</v>
      </c>
      <c r="I178" s="6">
        <f t="shared" si="28"/>
        <v>786</v>
      </c>
      <c r="J178" s="6">
        <f t="shared" si="26"/>
        <v>7074</v>
      </c>
      <c r="K178" s="40" t="s">
        <v>1751</v>
      </c>
    </row>
    <row r="179" spans="1:11" ht="90" x14ac:dyDescent="0.25">
      <c r="A179" s="18">
        <f t="shared" si="27"/>
        <v>173</v>
      </c>
      <c r="B179" s="5" t="s">
        <v>1367</v>
      </c>
      <c r="C179" s="5" t="s">
        <v>62</v>
      </c>
      <c r="D179" s="26" t="s">
        <v>3037</v>
      </c>
      <c r="E179" s="27">
        <v>7800</v>
      </c>
      <c r="F179" s="6">
        <v>0</v>
      </c>
      <c r="G179" s="6">
        <v>0</v>
      </c>
      <c r="H179" s="6">
        <f t="shared" si="31"/>
        <v>780</v>
      </c>
      <c r="I179" s="6">
        <f t="shared" si="28"/>
        <v>780</v>
      </c>
      <c r="J179" s="6">
        <f t="shared" si="26"/>
        <v>7020</v>
      </c>
      <c r="K179" s="40" t="s">
        <v>1752</v>
      </c>
    </row>
    <row r="180" spans="1:11" ht="90" x14ac:dyDescent="0.25">
      <c r="A180" s="18">
        <f t="shared" si="27"/>
        <v>174</v>
      </c>
      <c r="B180" s="5" t="s">
        <v>1366</v>
      </c>
      <c r="C180" s="5" t="s">
        <v>62</v>
      </c>
      <c r="D180" s="26" t="s">
        <v>3037</v>
      </c>
      <c r="E180" s="27">
        <v>7858</v>
      </c>
      <c r="F180" s="6">
        <v>0</v>
      </c>
      <c r="G180" s="6">
        <v>0</v>
      </c>
      <c r="H180" s="6">
        <f t="shared" si="31"/>
        <v>785.80000000000007</v>
      </c>
      <c r="I180" s="6">
        <f t="shared" si="28"/>
        <v>785.80000000000007</v>
      </c>
      <c r="J180" s="6">
        <f t="shared" si="26"/>
        <v>7072.2</v>
      </c>
      <c r="K180" s="40" t="s">
        <v>1753</v>
      </c>
    </row>
    <row r="181" spans="1:11" ht="90" x14ac:dyDescent="0.25">
      <c r="A181" s="18">
        <f t="shared" si="27"/>
        <v>175</v>
      </c>
      <c r="B181" s="5" t="s">
        <v>1365</v>
      </c>
      <c r="C181" s="5" t="s">
        <v>62</v>
      </c>
      <c r="D181" s="26" t="s">
        <v>3037</v>
      </c>
      <c r="E181" s="27">
        <v>7000</v>
      </c>
      <c r="F181" s="6">
        <v>0</v>
      </c>
      <c r="G181" s="6">
        <v>0</v>
      </c>
      <c r="H181" s="6">
        <f t="shared" si="31"/>
        <v>700</v>
      </c>
      <c r="I181" s="6">
        <f t="shared" si="28"/>
        <v>700</v>
      </c>
      <c r="J181" s="6">
        <f t="shared" si="26"/>
        <v>6300</v>
      </c>
      <c r="K181" s="40" t="s">
        <v>1754</v>
      </c>
    </row>
    <row r="182" spans="1:11" ht="90" x14ac:dyDescent="0.25">
      <c r="A182" s="18">
        <f t="shared" si="27"/>
        <v>176</v>
      </c>
      <c r="B182" s="5" t="s">
        <v>1364</v>
      </c>
      <c r="C182" s="5" t="s">
        <v>62</v>
      </c>
      <c r="D182" s="26" t="s">
        <v>3037</v>
      </c>
      <c r="E182" s="27">
        <v>8205</v>
      </c>
      <c r="F182" s="6">
        <v>0</v>
      </c>
      <c r="G182" s="6">
        <v>0</v>
      </c>
      <c r="H182" s="6">
        <f t="shared" si="31"/>
        <v>820.5</v>
      </c>
      <c r="I182" s="6">
        <f t="shared" si="28"/>
        <v>820.5</v>
      </c>
      <c r="J182" s="6">
        <f t="shared" si="26"/>
        <v>7384.5</v>
      </c>
      <c r="K182" s="40" t="s">
        <v>1755</v>
      </c>
    </row>
    <row r="183" spans="1:11" ht="90" x14ac:dyDescent="0.25">
      <c r="A183" s="18">
        <f t="shared" si="27"/>
        <v>177</v>
      </c>
      <c r="B183" s="5" t="s">
        <v>1363</v>
      </c>
      <c r="C183" s="5" t="s">
        <v>62</v>
      </c>
      <c r="D183" s="26" t="s">
        <v>3037</v>
      </c>
      <c r="E183" s="27">
        <v>13493</v>
      </c>
      <c r="F183" s="6">
        <v>0</v>
      </c>
      <c r="G183" s="6">
        <v>0</v>
      </c>
      <c r="H183" s="6">
        <f t="shared" si="31"/>
        <v>1349.3000000000002</v>
      </c>
      <c r="I183" s="6">
        <f t="shared" si="28"/>
        <v>1349.3000000000002</v>
      </c>
      <c r="J183" s="6">
        <f t="shared" si="26"/>
        <v>12143.7</v>
      </c>
      <c r="K183" s="40" t="s">
        <v>1756</v>
      </c>
    </row>
    <row r="184" spans="1:11" ht="75" x14ac:dyDescent="0.25">
      <c r="A184" s="18">
        <f t="shared" si="27"/>
        <v>178</v>
      </c>
      <c r="B184" s="26" t="s">
        <v>74</v>
      </c>
      <c r="C184" s="26" t="s">
        <v>62</v>
      </c>
      <c r="D184" s="26" t="s">
        <v>3039</v>
      </c>
      <c r="E184" s="27">
        <v>15482</v>
      </c>
      <c r="F184" s="6">
        <f t="shared" si="29"/>
        <v>1548.2</v>
      </c>
      <c r="G184" s="6">
        <f t="shared" si="30"/>
        <v>1548.2</v>
      </c>
      <c r="H184" s="6">
        <f t="shared" ref="H184:H197" si="32">SUM(E184)*10/100</f>
        <v>1548.2</v>
      </c>
      <c r="I184" s="6">
        <f t="shared" si="28"/>
        <v>4644.6000000000004</v>
      </c>
      <c r="J184" s="6">
        <f t="shared" si="26"/>
        <v>10837.4</v>
      </c>
      <c r="K184" s="40" t="s">
        <v>1757</v>
      </c>
    </row>
    <row r="185" spans="1:11" ht="75" x14ac:dyDescent="0.25">
      <c r="A185" s="18">
        <f t="shared" si="27"/>
        <v>179</v>
      </c>
      <c r="B185" s="26" t="s">
        <v>73</v>
      </c>
      <c r="C185" s="26" t="s">
        <v>62</v>
      </c>
      <c r="D185" s="26" t="s">
        <v>3039</v>
      </c>
      <c r="E185" s="27">
        <v>7000</v>
      </c>
      <c r="F185" s="6">
        <f t="shared" si="29"/>
        <v>700</v>
      </c>
      <c r="G185" s="6">
        <f t="shared" si="30"/>
        <v>700</v>
      </c>
      <c r="H185" s="6">
        <f t="shared" si="32"/>
        <v>700</v>
      </c>
      <c r="I185" s="6">
        <f t="shared" si="28"/>
        <v>2100</v>
      </c>
      <c r="J185" s="6">
        <f t="shared" si="26"/>
        <v>4900</v>
      </c>
      <c r="K185" s="40" t="s">
        <v>1758</v>
      </c>
    </row>
    <row r="186" spans="1:11" ht="60" x14ac:dyDescent="0.25">
      <c r="A186" s="18">
        <f t="shared" si="27"/>
        <v>180</v>
      </c>
      <c r="B186" s="26" t="s">
        <v>72</v>
      </c>
      <c r="C186" s="26" t="s">
        <v>62</v>
      </c>
      <c r="D186" s="26" t="s">
        <v>3039</v>
      </c>
      <c r="E186" s="27">
        <v>49035</v>
      </c>
      <c r="F186" s="6">
        <f t="shared" si="29"/>
        <v>4903.5</v>
      </c>
      <c r="G186" s="6">
        <f t="shared" si="30"/>
        <v>4903.5</v>
      </c>
      <c r="H186" s="6">
        <f t="shared" si="32"/>
        <v>4903.5</v>
      </c>
      <c r="I186" s="6">
        <f t="shared" si="28"/>
        <v>14710.5</v>
      </c>
      <c r="J186" s="6">
        <f t="shared" si="26"/>
        <v>34324.5</v>
      </c>
      <c r="K186" s="40" t="s">
        <v>1759</v>
      </c>
    </row>
    <row r="187" spans="1:11" ht="60" x14ac:dyDescent="0.25">
      <c r="A187" s="18">
        <f t="shared" si="27"/>
        <v>181</v>
      </c>
      <c r="B187" s="26" t="s">
        <v>71</v>
      </c>
      <c r="C187" s="26" t="s">
        <v>62</v>
      </c>
      <c r="D187" s="26" t="s">
        <v>3039</v>
      </c>
      <c r="E187" s="27">
        <v>10235</v>
      </c>
      <c r="F187" s="6">
        <f t="shared" si="29"/>
        <v>1023.5</v>
      </c>
      <c r="G187" s="6">
        <f t="shared" si="30"/>
        <v>1023.5</v>
      </c>
      <c r="H187" s="6">
        <f t="shared" si="32"/>
        <v>1023.5</v>
      </c>
      <c r="I187" s="6">
        <f t="shared" si="28"/>
        <v>3070.5</v>
      </c>
      <c r="J187" s="6">
        <f t="shared" si="26"/>
        <v>7164.5</v>
      </c>
      <c r="K187" s="40" t="s">
        <v>1760</v>
      </c>
    </row>
    <row r="188" spans="1:11" ht="60" x14ac:dyDescent="0.25">
      <c r="A188" s="18">
        <f t="shared" si="27"/>
        <v>182</v>
      </c>
      <c r="B188" s="26" t="s">
        <v>70</v>
      </c>
      <c r="C188" s="26" t="s">
        <v>62</v>
      </c>
      <c r="D188" s="26" t="s">
        <v>3039</v>
      </c>
      <c r="E188" s="27">
        <v>10235</v>
      </c>
      <c r="F188" s="6">
        <f t="shared" si="29"/>
        <v>1023.5</v>
      </c>
      <c r="G188" s="6">
        <f t="shared" si="30"/>
        <v>1023.5</v>
      </c>
      <c r="H188" s="6">
        <f t="shared" si="32"/>
        <v>1023.5</v>
      </c>
      <c r="I188" s="6">
        <f t="shared" si="28"/>
        <v>3070.5</v>
      </c>
      <c r="J188" s="6">
        <f t="shared" si="26"/>
        <v>7164.5</v>
      </c>
      <c r="K188" s="40" t="s">
        <v>1761</v>
      </c>
    </row>
    <row r="189" spans="1:11" ht="60" x14ac:dyDescent="0.25">
      <c r="A189" s="18">
        <f t="shared" si="27"/>
        <v>183</v>
      </c>
      <c r="B189" s="26" t="s">
        <v>69</v>
      </c>
      <c r="C189" s="26" t="s">
        <v>62</v>
      </c>
      <c r="D189" s="26" t="s">
        <v>3039</v>
      </c>
      <c r="E189" s="27">
        <v>10235</v>
      </c>
      <c r="F189" s="6">
        <f t="shared" si="29"/>
        <v>1023.5</v>
      </c>
      <c r="G189" s="6">
        <f t="shared" si="30"/>
        <v>1023.5</v>
      </c>
      <c r="H189" s="6">
        <f t="shared" si="32"/>
        <v>1023.5</v>
      </c>
      <c r="I189" s="6">
        <f t="shared" si="28"/>
        <v>3070.5</v>
      </c>
      <c r="J189" s="6">
        <f t="shared" si="26"/>
        <v>7164.5</v>
      </c>
      <c r="K189" s="40" t="s">
        <v>1762</v>
      </c>
    </row>
    <row r="190" spans="1:11" ht="75" x14ac:dyDescent="0.25">
      <c r="A190" s="18">
        <f t="shared" si="27"/>
        <v>184</v>
      </c>
      <c r="B190" s="26" t="s">
        <v>68</v>
      </c>
      <c r="C190" s="26" t="s">
        <v>62</v>
      </c>
      <c r="D190" s="26" t="s">
        <v>3039</v>
      </c>
      <c r="E190" s="27">
        <v>8644</v>
      </c>
      <c r="F190" s="6">
        <f t="shared" si="29"/>
        <v>864.4</v>
      </c>
      <c r="G190" s="6">
        <f t="shared" si="30"/>
        <v>864.4</v>
      </c>
      <c r="H190" s="6">
        <f t="shared" si="32"/>
        <v>864.4</v>
      </c>
      <c r="I190" s="6">
        <f t="shared" si="28"/>
        <v>2593.1999999999998</v>
      </c>
      <c r="J190" s="6">
        <f t="shared" si="26"/>
        <v>6050.8</v>
      </c>
      <c r="K190" s="40" t="s">
        <v>1763</v>
      </c>
    </row>
    <row r="191" spans="1:11" ht="75" x14ac:dyDescent="0.25">
      <c r="A191" s="18">
        <f t="shared" si="27"/>
        <v>185</v>
      </c>
      <c r="B191" s="26" t="s">
        <v>67</v>
      </c>
      <c r="C191" s="26" t="s">
        <v>62</v>
      </c>
      <c r="D191" s="26" t="s">
        <v>3039</v>
      </c>
      <c r="E191" s="27">
        <v>8643</v>
      </c>
      <c r="F191" s="6">
        <f t="shared" si="29"/>
        <v>864.3</v>
      </c>
      <c r="G191" s="6">
        <f t="shared" si="30"/>
        <v>864.3</v>
      </c>
      <c r="H191" s="6">
        <f t="shared" si="32"/>
        <v>864.3</v>
      </c>
      <c r="I191" s="6">
        <f t="shared" si="28"/>
        <v>2592.8999999999996</v>
      </c>
      <c r="J191" s="6">
        <f t="shared" si="26"/>
        <v>6050.1</v>
      </c>
      <c r="K191" s="40" t="s">
        <v>1764</v>
      </c>
    </row>
    <row r="192" spans="1:11" ht="75" x14ac:dyDescent="0.25">
      <c r="A192" s="18">
        <f t="shared" si="27"/>
        <v>186</v>
      </c>
      <c r="B192" s="26" t="s">
        <v>66</v>
      </c>
      <c r="C192" s="26" t="s">
        <v>62</v>
      </c>
      <c r="D192" s="26" t="s">
        <v>3039</v>
      </c>
      <c r="E192" s="27">
        <v>8643</v>
      </c>
      <c r="F192" s="6">
        <f t="shared" si="29"/>
        <v>864.3</v>
      </c>
      <c r="G192" s="6">
        <f t="shared" si="30"/>
        <v>864.3</v>
      </c>
      <c r="H192" s="6">
        <f t="shared" si="32"/>
        <v>864.3</v>
      </c>
      <c r="I192" s="6">
        <f t="shared" si="28"/>
        <v>2592.8999999999996</v>
      </c>
      <c r="J192" s="6">
        <f t="shared" si="26"/>
        <v>6050.1</v>
      </c>
      <c r="K192" s="40" t="s">
        <v>1765</v>
      </c>
    </row>
    <row r="193" spans="1:11" ht="75" x14ac:dyDescent="0.25">
      <c r="A193" s="18">
        <f t="shared" si="27"/>
        <v>187</v>
      </c>
      <c r="B193" s="26" t="s">
        <v>1192</v>
      </c>
      <c r="C193" s="26" t="s">
        <v>62</v>
      </c>
      <c r="D193" s="26" t="s">
        <v>3039</v>
      </c>
      <c r="E193" s="27">
        <v>4500</v>
      </c>
      <c r="F193" s="6">
        <f t="shared" si="29"/>
        <v>450</v>
      </c>
      <c r="G193" s="6">
        <f t="shared" si="30"/>
        <v>450</v>
      </c>
      <c r="H193" s="6">
        <f t="shared" si="32"/>
        <v>450</v>
      </c>
      <c r="I193" s="6">
        <f t="shared" si="28"/>
        <v>1350</v>
      </c>
      <c r="J193" s="6">
        <f t="shared" si="26"/>
        <v>3150</v>
      </c>
      <c r="K193" s="40" t="s">
        <v>1766</v>
      </c>
    </row>
    <row r="194" spans="1:11" ht="75" x14ac:dyDescent="0.25">
      <c r="A194" s="18">
        <f t="shared" si="27"/>
        <v>188</v>
      </c>
      <c r="B194" s="26" t="s">
        <v>65</v>
      </c>
      <c r="C194" s="26" t="s">
        <v>62</v>
      </c>
      <c r="D194" s="26" t="s">
        <v>3039</v>
      </c>
      <c r="E194" s="27">
        <v>6900</v>
      </c>
      <c r="F194" s="6">
        <f t="shared" si="29"/>
        <v>690</v>
      </c>
      <c r="G194" s="6">
        <f t="shared" si="30"/>
        <v>690</v>
      </c>
      <c r="H194" s="6">
        <f t="shared" si="32"/>
        <v>690</v>
      </c>
      <c r="I194" s="6">
        <f t="shared" si="28"/>
        <v>2070</v>
      </c>
      <c r="J194" s="6">
        <f t="shared" si="26"/>
        <v>4830</v>
      </c>
      <c r="K194" s="40" t="s">
        <v>1767</v>
      </c>
    </row>
    <row r="195" spans="1:11" ht="75" x14ac:dyDescent="0.25">
      <c r="A195" s="18">
        <f t="shared" si="27"/>
        <v>189</v>
      </c>
      <c r="B195" s="26" t="s">
        <v>64</v>
      </c>
      <c r="C195" s="26" t="s">
        <v>62</v>
      </c>
      <c r="D195" s="26" t="s">
        <v>3039</v>
      </c>
      <c r="E195" s="27">
        <v>10567</v>
      </c>
      <c r="F195" s="6">
        <f t="shared" si="29"/>
        <v>1056.7</v>
      </c>
      <c r="G195" s="6">
        <f t="shared" si="30"/>
        <v>1056.7</v>
      </c>
      <c r="H195" s="6">
        <f t="shared" si="32"/>
        <v>1056.7</v>
      </c>
      <c r="I195" s="6">
        <f t="shared" si="28"/>
        <v>3170.1000000000004</v>
      </c>
      <c r="J195" s="6">
        <f t="shared" si="26"/>
        <v>7396.9</v>
      </c>
      <c r="K195" s="40" t="s">
        <v>1768</v>
      </c>
    </row>
    <row r="196" spans="1:11" ht="60" x14ac:dyDescent="0.25">
      <c r="A196" s="18">
        <f t="shared" si="27"/>
        <v>190</v>
      </c>
      <c r="B196" s="26" t="s">
        <v>63</v>
      </c>
      <c r="C196" s="26" t="s">
        <v>62</v>
      </c>
      <c r="D196" s="26" t="s">
        <v>3039</v>
      </c>
      <c r="E196" s="27">
        <v>8941</v>
      </c>
      <c r="F196" s="6">
        <f t="shared" si="29"/>
        <v>894.1</v>
      </c>
      <c r="G196" s="6">
        <f t="shared" si="30"/>
        <v>894.1</v>
      </c>
      <c r="H196" s="6">
        <f t="shared" si="32"/>
        <v>894.1</v>
      </c>
      <c r="I196" s="6">
        <f t="shared" si="28"/>
        <v>2682.3</v>
      </c>
      <c r="J196" s="6">
        <f t="shared" si="26"/>
        <v>6258.7</v>
      </c>
      <c r="K196" s="40" t="s">
        <v>1769</v>
      </c>
    </row>
    <row r="197" spans="1:11" ht="75" x14ac:dyDescent="0.25">
      <c r="A197" s="18">
        <f t="shared" si="27"/>
        <v>191</v>
      </c>
      <c r="B197" s="26" t="s">
        <v>61</v>
      </c>
      <c r="C197" s="26" t="s">
        <v>62</v>
      </c>
      <c r="D197" s="26" t="s">
        <v>3039</v>
      </c>
      <c r="E197" s="27">
        <v>15650</v>
      </c>
      <c r="F197" s="6">
        <f t="shared" si="29"/>
        <v>1565</v>
      </c>
      <c r="G197" s="6">
        <f t="shared" si="30"/>
        <v>1565</v>
      </c>
      <c r="H197" s="6">
        <f t="shared" si="32"/>
        <v>1565</v>
      </c>
      <c r="I197" s="6">
        <f t="shared" si="28"/>
        <v>4695</v>
      </c>
      <c r="J197" s="6">
        <f t="shared" si="26"/>
        <v>10955</v>
      </c>
      <c r="K197" s="40" t="s">
        <v>1770</v>
      </c>
    </row>
    <row r="198" spans="1:11" ht="90" x14ac:dyDescent="0.25">
      <c r="A198" s="18">
        <f t="shared" si="27"/>
        <v>192</v>
      </c>
      <c r="B198" s="5" t="s">
        <v>1231</v>
      </c>
      <c r="C198" s="5" t="s">
        <v>62</v>
      </c>
      <c r="D198" s="26" t="s">
        <v>3039</v>
      </c>
      <c r="E198" s="27">
        <v>7858</v>
      </c>
      <c r="F198" s="6">
        <v>0</v>
      </c>
      <c r="G198" s="6">
        <v>0</v>
      </c>
      <c r="H198" s="6">
        <f t="shared" ref="H198:H201" si="33">SUM(E198*10%)</f>
        <v>785.80000000000007</v>
      </c>
      <c r="I198" s="6">
        <f t="shared" si="28"/>
        <v>785.80000000000007</v>
      </c>
      <c r="J198" s="6">
        <f t="shared" si="26"/>
        <v>7072.2</v>
      </c>
      <c r="K198" s="40" t="s">
        <v>1771</v>
      </c>
    </row>
    <row r="199" spans="1:11" ht="90" x14ac:dyDescent="0.25">
      <c r="A199" s="18">
        <f t="shared" si="27"/>
        <v>193</v>
      </c>
      <c r="B199" s="5" t="s">
        <v>1230</v>
      </c>
      <c r="C199" s="5" t="s">
        <v>62</v>
      </c>
      <c r="D199" s="26" t="s">
        <v>3039</v>
      </c>
      <c r="E199" s="27">
        <v>13493</v>
      </c>
      <c r="F199" s="6">
        <v>0</v>
      </c>
      <c r="G199" s="6">
        <v>0</v>
      </c>
      <c r="H199" s="6">
        <f t="shared" si="33"/>
        <v>1349.3000000000002</v>
      </c>
      <c r="I199" s="6">
        <f t="shared" si="28"/>
        <v>1349.3000000000002</v>
      </c>
      <c r="J199" s="6">
        <f t="shared" ref="J199:J262" si="34">SUM(E199-I199)</f>
        <v>12143.7</v>
      </c>
      <c r="K199" s="40" t="s">
        <v>1772</v>
      </c>
    </row>
    <row r="200" spans="1:11" ht="90" x14ac:dyDescent="0.25">
      <c r="A200" s="18">
        <f t="shared" ref="A200:A263" si="35">A199+1</f>
        <v>194</v>
      </c>
      <c r="B200" s="5" t="s">
        <v>1229</v>
      </c>
      <c r="C200" s="5" t="s">
        <v>62</v>
      </c>
      <c r="D200" s="26" t="s">
        <v>3039</v>
      </c>
      <c r="E200" s="27">
        <v>7858</v>
      </c>
      <c r="F200" s="6">
        <v>0</v>
      </c>
      <c r="G200" s="6">
        <v>0</v>
      </c>
      <c r="H200" s="6">
        <f t="shared" si="33"/>
        <v>785.80000000000007</v>
      </c>
      <c r="I200" s="6">
        <f t="shared" ref="I200:I201" si="36">SUM(F200+G200+H200)</f>
        <v>785.80000000000007</v>
      </c>
      <c r="J200" s="6">
        <f t="shared" si="34"/>
        <v>7072.2</v>
      </c>
      <c r="K200" s="40" t="s">
        <v>1773</v>
      </c>
    </row>
    <row r="201" spans="1:11" ht="90" x14ac:dyDescent="0.25">
      <c r="A201" s="18">
        <f t="shared" si="35"/>
        <v>195</v>
      </c>
      <c r="B201" s="5" t="s">
        <v>1228</v>
      </c>
      <c r="C201" s="5" t="s">
        <v>62</v>
      </c>
      <c r="D201" s="26" t="s">
        <v>3039</v>
      </c>
      <c r="E201" s="27">
        <v>7858</v>
      </c>
      <c r="F201" s="6">
        <v>0</v>
      </c>
      <c r="G201" s="6">
        <v>0</v>
      </c>
      <c r="H201" s="6">
        <f t="shared" si="33"/>
        <v>785.80000000000007</v>
      </c>
      <c r="I201" s="6">
        <f t="shared" si="36"/>
        <v>785.80000000000007</v>
      </c>
      <c r="J201" s="6">
        <f t="shared" si="34"/>
        <v>7072.2</v>
      </c>
      <c r="K201" s="40" t="s">
        <v>1774</v>
      </c>
    </row>
    <row r="202" spans="1:11" ht="45" x14ac:dyDescent="0.25">
      <c r="A202" s="18">
        <f t="shared" si="35"/>
        <v>196</v>
      </c>
      <c r="B202" s="26" t="s">
        <v>653</v>
      </c>
      <c r="C202" s="26" t="s">
        <v>654</v>
      </c>
      <c r="D202" s="26" t="s">
        <v>3037</v>
      </c>
      <c r="E202" s="27">
        <v>3750</v>
      </c>
      <c r="F202" s="6">
        <f t="shared" si="29"/>
        <v>375</v>
      </c>
      <c r="G202" s="6">
        <f t="shared" ref="G202" si="37">SUM(E202)*10/100</f>
        <v>375</v>
      </c>
      <c r="H202" s="6">
        <f t="shared" ref="H202:H211" si="38">SUM(E202)*10/100</f>
        <v>375</v>
      </c>
      <c r="I202" s="6">
        <f t="shared" ref="I202:I263" si="39">SUM(F202+G202+H202)</f>
        <v>1125</v>
      </c>
      <c r="J202" s="6">
        <f t="shared" si="34"/>
        <v>2625</v>
      </c>
      <c r="K202" s="40" t="s">
        <v>1775</v>
      </c>
    </row>
    <row r="203" spans="1:11" ht="60" x14ac:dyDescent="0.25">
      <c r="A203" s="18">
        <f t="shared" si="35"/>
        <v>197</v>
      </c>
      <c r="B203" s="26" t="s">
        <v>937</v>
      </c>
      <c r="C203" s="26" t="s">
        <v>301</v>
      </c>
      <c r="D203" s="26" t="s">
        <v>3040</v>
      </c>
      <c r="E203" s="27">
        <v>800</v>
      </c>
      <c r="F203" s="6">
        <f t="shared" si="29"/>
        <v>80</v>
      </c>
      <c r="G203" s="6">
        <f t="shared" ref="G203:G208" si="40">SUM(E203)*10/100</f>
        <v>80</v>
      </c>
      <c r="H203" s="6">
        <f t="shared" si="38"/>
        <v>80</v>
      </c>
      <c r="I203" s="6">
        <f t="shared" si="39"/>
        <v>240</v>
      </c>
      <c r="J203" s="6">
        <f t="shared" si="34"/>
        <v>560</v>
      </c>
      <c r="K203" s="40" t="s">
        <v>1776</v>
      </c>
    </row>
    <row r="204" spans="1:11" ht="45" x14ac:dyDescent="0.25">
      <c r="A204" s="18">
        <f t="shared" si="35"/>
        <v>198</v>
      </c>
      <c r="B204" s="26" t="s">
        <v>305</v>
      </c>
      <c r="C204" s="26" t="s">
        <v>301</v>
      </c>
      <c r="D204" s="26" t="s">
        <v>3037</v>
      </c>
      <c r="E204" s="27">
        <v>960</v>
      </c>
      <c r="F204" s="6">
        <f t="shared" si="29"/>
        <v>96</v>
      </c>
      <c r="G204" s="6">
        <f t="shared" si="40"/>
        <v>96</v>
      </c>
      <c r="H204" s="6">
        <f t="shared" si="38"/>
        <v>96</v>
      </c>
      <c r="I204" s="6">
        <f t="shared" si="39"/>
        <v>288</v>
      </c>
      <c r="J204" s="6">
        <f t="shared" si="34"/>
        <v>672</v>
      </c>
      <c r="K204" s="40" t="s">
        <v>1777</v>
      </c>
    </row>
    <row r="205" spans="1:11" ht="45" x14ac:dyDescent="0.25">
      <c r="A205" s="18">
        <f t="shared" si="35"/>
        <v>199</v>
      </c>
      <c r="B205" s="26" t="s">
        <v>304</v>
      </c>
      <c r="C205" s="26" t="s">
        <v>301</v>
      </c>
      <c r="D205" s="26" t="s">
        <v>3037</v>
      </c>
      <c r="E205" s="27">
        <v>550</v>
      </c>
      <c r="F205" s="6">
        <f t="shared" si="29"/>
        <v>55</v>
      </c>
      <c r="G205" s="6">
        <f t="shared" si="40"/>
        <v>55</v>
      </c>
      <c r="H205" s="6">
        <f t="shared" si="38"/>
        <v>55</v>
      </c>
      <c r="I205" s="6">
        <f t="shared" si="39"/>
        <v>165</v>
      </c>
      <c r="J205" s="6">
        <f t="shared" si="34"/>
        <v>385</v>
      </c>
      <c r="K205" s="40" t="s">
        <v>1778</v>
      </c>
    </row>
    <row r="206" spans="1:11" ht="45" x14ac:dyDescent="0.25">
      <c r="A206" s="18">
        <f t="shared" si="35"/>
        <v>200</v>
      </c>
      <c r="B206" s="26" t="s">
        <v>303</v>
      </c>
      <c r="C206" s="26" t="s">
        <v>301</v>
      </c>
      <c r="D206" s="26" t="s">
        <v>3037</v>
      </c>
      <c r="E206" s="27">
        <v>650</v>
      </c>
      <c r="F206" s="6">
        <f t="shared" si="29"/>
        <v>65</v>
      </c>
      <c r="G206" s="6">
        <f t="shared" si="40"/>
        <v>65</v>
      </c>
      <c r="H206" s="6">
        <f t="shared" si="38"/>
        <v>65</v>
      </c>
      <c r="I206" s="6">
        <f t="shared" si="39"/>
        <v>195</v>
      </c>
      <c r="J206" s="6">
        <f t="shared" si="34"/>
        <v>455</v>
      </c>
      <c r="K206" s="40" t="s">
        <v>1779</v>
      </c>
    </row>
    <row r="207" spans="1:11" ht="45" x14ac:dyDescent="0.25">
      <c r="A207" s="18">
        <f t="shared" si="35"/>
        <v>201</v>
      </c>
      <c r="B207" s="26" t="s">
        <v>302</v>
      </c>
      <c r="C207" s="26" t="s">
        <v>301</v>
      </c>
      <c r="D207" s="26" t="s">
        <v>3037</v>
      </c>
      <c r="E207" s="27">
        <v>650</v>
      </c>
      <c r="F207" s="6">
        <f t="shared" si="29"/>
        <v>65</v>
      </c>
      <c r="G207" s="6">
        <f t="shared" si="40"/>
        <v>65</v>
      </c>
      <c r="H207" s="6">
        <f t="shared" si="38"/>
        <v>65</v>
      </c>
      <c r="I207" s="6">
        <f t="shared" si="39"/>
        <v>195</v>
      </c>
      <c r="J207" s="6">
        <f t="shared" si="34"/>
        <v>455</v>
      </c>
      <c r="K207" s="40" t="s">
        <v>1780</v>
      </c>
    </row>
    <row r="208" spans="1:11" ht="45" x14ac:dyDescent="0.25">
      <c r="A208" s="18">
        <f t="shared" si="35"/>
        <v>202</v>
      </c>
      <c r="B208" s="26" t="s">
        <v>300</v>
      </c>
      <c r="C208" s="26" t="s">
        <v>301</v>
      </c>
      <c r="D208" s="26" t="s">
        <v>3037</v>
      </c>
      <c r="E208" s="27">
        <v>1049</v>
      </c>
      <c r="F208" s="6">
        <f t="shared" si="29"/>
        <v>104.9</v>
      </c>
      <c r="G208" s="6">
        <f t="shared" si="40"/>
        <v>104.9</v>
      </c>
      <c r="H208" s="6">
        <f t="shared" si="38"/>
        <v>104.9</v>
      </c>
      <c r="I208" s="6">
        <f t="shared" si="39"/>
        <v>314.70000000000005</v>
      </c>
      <c r="J208" s="6">
        <f t="shared" si="34"/>
        <v>734.3</v>
      </c>
      <c r="K208" s="40" t="s">
        <v>1781</v>
      </c>
    </row>
    <row r="209" spans="1:11" ht="30" x14ac:dyDescent="0.25">
      <c r="A209" s="18">
        <f t="shared" si="35"/>
        <v>203</v>
      </c>
      <c r="B209" s="26" t="s">
        <v>1097</v>
      </c>
      <c r="C209" s="26" t="s">
        <v>19</v>
      </c>
      <c r="D209" s="5" t="s">
        <v>3038</v>
      </c>
      <c r="E209" s="27">
        <v>396</v>
      </c>
      <c r="F209" s="6">
        <f t="shared" si="29"/>
        <v>39.6</v>
      </c>
      <c r="G209" s="6">
        <f t="shared" ref="G209:G211" si="41">SUM(E209)*10/100</f>
        <v>39.6</v>
      </c>
      <c r="H209" s="6">
        <f t="shared" si="38"/>
        <v>39.6</v>
      </c>
      <c r="I209" s="6">
        <f t="shared" si="39"/>
        <v>118.80000000000001</v>
      </c>
      <c r="J209" s="6">
        <f t="shared" si="34"/>
        <v>277.2</v>
      </c>
      <c r="K209" s="40" t="s">
        <v>1782</v>
      </c>
    </row>
    <row r="210" spans="1:11" ht="60" x14ac:dyDescent="0.25">
      <c r="A210" s="18">
        <f t="shared" si="35"/>
        <v>204</v>
      </c>
      <c r="B210" s="26" t="s">
        <v>936</v>
      </c>
      <c r="C210" s="26" t="s">
        <v>19</v>
      </c>
      <c r="D210" s="26" t="s">
        <v>3040</v>
      </c>
      <c r="E210" s="27">
        <v>396</v>
      </c>
      <c r="F210" s="6">
        <f t="shared" si="29"/>
        <v>39.6</v>
      </c>
      <c r="G210" s="6">
        <f t="shared" si="41"/>
        <v>39.6</v>
      </c>
      <c r="H210" s="6">
        <f t="shared" si="38"/>
        <v>39.6</v>
      </c>
      <c r="I210" s="6">
        <f t="shared" si="39"/>
        <v>118.80000000000001</v>
      </c>
      <c r="J210" s="6">
        <f t="shared" si="34"/>
        <v>277.2</v>
      </c>
      <c r="K210" s="40" t="s">
        <v>1783</v>
      </c>
    </row>
    <row r="211" spans="1:11" ht="45" x14ac:dyDescent="0.25">
      <c r="A211" s="18">
        <f t="shared" si="35"/>
        <v>205</v>
      </c>
      <c r="B211" s="26" t="s">
        <v>18</v>
      </c>
      <c r="C211" s="26" t="s">
        <v>19</v>
      </c>
      <c r="D211" s="26" t="s">
        <v>3039</v>
      </c>
      <c r="E211" s="27">
        <v>400</v>
      </c>
      <c r="F211" s="6">
        <f t="shared" ref="F211" si="42">SUM(E211)*10/100</f>
        <v>40</v>
      </c>
      <c r="G211" s="6">
        <f t="shared" si="41"/>
        <v>40</v>
      </c>
      <c r="H211" s="6">
        <f t="shared" si="38"/>
        <v>40</v>
      </c>
      <c r="I211" s="6">
        <f t="shared" si="39"/>
        <v>120</v>
      </c>
      <c r="J211" s="6">
        <f t="shared" si="34"/>
        <v>280</v>
      </c>
      <c r="K211" s="40" t="s">
        <v>1784</v>
      </c>
    </row>
    <row r="212" spans="1:11" ht="45" x14ac:dyDescent="0.25">
      <c r="A212" s="18">
        <f t="shared" si="35"/>
        <v>206</v>
      </c>
      <c r="B212" s="5" t="s">
        <v>1240</v>
      </c>
      <c r="C212" s="5" t="s">
        <v>1561</v>
      </c>
      <c r="D212" s="26" t="s">
        <v>3037</v>
      </c>
      <c r="E212" s="27">
        <v>1664.6</v>
      </c>
      <c r="F212" s="6">
        <v>0</v>
      </c>
      <c r="G212" s="6">
        <v>0</v>
      </c>
      <c r="H212" s="6">
        <f>SUM(E212*33.33%)</f>
        <v>554.81117999999992</v>
      </c>
      <c r="I212" s="6">
        <f>SUM(F212+G212+H212)</f>
        <v>554.81117999999992</v>
      </c>
      <c r="J212" s="6">
        <f t="shared" si="34"/>
        <v>1109.78882</v>
      </c>
      <c r="K212" s="40" t="s">
        <v>1785</v>
      </c>
    </row>
    <row r="213" spans="1:11" ht="75" x14ac:dyDescent="0.25">
      <c r="A213" s="18">
        <f t="shared" si="35"/>
        <v>207</v>
      </c>
      <c r="B213" s="26" t="s">
        <v>220</v>
      </c>
      <c r="C213" s="26" t="s">
        <v>214</v>
      </c>
      <c r="D213" s="26" t="s">
        <v>3037</v>
      </c>
      <c r="E213" s="27">
        <v>1124</v>
      </c>
      <c r="F213" s="6">
        <f t="shared" ref="F213:F222" si="43">SUM(E213)*33.33/100</f>
        <v>374.62919999999997</v>
      </c>
      <c r="G213" s="6">
        <f t="shared" ref="G213:G219" si="44">SUM(E213)*33.33/100</f>
        <v>374.62919999999997</v>
      </c>
      <c r="H213" s="6">
        <f t="shared" ref="H213:H222" si="45">SUM(E213)*33.33/100</f>
        <v>374.62919999999997</v>
      </c>
      <c r="I213" s="6">
        <f t="shared" si="39"/>
        <v>1123.8876</v>
      </c>
      <c r="J213" s="6">
        <f t="shared" si="34"/>
        <v>0.11239999999997963</v>
      </c>
      <c r="K213" s="40" t="s">
        <v>1786</v>
      </c>
    </row>
    <row r="214" spans="1:11" ht="75" x14ac:dyDescent="0.25">
      <c r="A214" s="18">
        <f t="shared" si="35"/>
        <v>208</v>
      </c>
      <c r="B214" s="26" t="s">
        <v>219</v>
      </c>
      <c r="C214" s="26" t="s">
        <v>214</v>
      </c>
      <c r="D214" s="26" t="s">
        <v>3037</v>
      </c>
      <c r="E214" s="27">
        <v>1124</v>
      </c>
      <c r="F214" s="6">
        <f t="shared" si="43"/>
        <v>374.62919999999997</v>
      </c>
      <c r="G214" s="6">
        <f t="shared" si="44"/>
        <v>374.62919999999997</v>
      </c>
      <c r="H214" s="6">
        <f t="shared" si="45"/>
        <v>374.62919999999997</v>
      </c>
      <c r="I214" s="6">
        <f t="shared" si="39"/>
        <v>1123.8876</v>
      </c>
      <c r="J214" s="6">
        <f t="shared" si="34"/>
        <v>0.11239999999997963</v>
      </c>
      <c r="K214" s="40" t="s">
        <v>1787</v>
      </c>
    </row>
    <row r="215" spans="1:11" ht="75" x14ac:dyDescent="0.25">
      <c r="A215" s="18">
        <f t="shared" si="35"/>
        <v>209</v>
      </c>
      <c r="B215" s="26" t="s">
        <v>218</v>
      </c>
      <c r="C215" s="26" t="s">
        <v>214</v>
      </c>
      <c r="D215" s="26" t="s">
        <v>3037</v>
      </c>
      <c r="E215" s="27">
        <v>1124</v>
      </c>
      <c r="F215" s="6">
        <f t="shared" si="43"/>
        <v>374.62919999999997</v>
      </c>
      <c r="G215" s="6">
        <f t="shared" si="44"/>
        <v>374.62919999999997</v>
      </c>
      <c r="H215" s="6">
        <f t="shared" si="45"/>
        <v>374.62919999999997</v>
      </c>
      <c r="I215" s="6">
        <f t="shared" si="39"/>
        <v>1123.8876</v>
      </c>
      <c r="J215" s="6">
        <f t="shared" si="34"/>
        <v>0.11239999999997963</v>
      </c>
      <c r="K215" s="40" t="s">
        <v>1788</v>
      </c>
    </row>
    <row r="216" spans="1:11" ht="75" x14ac:dyDescent="0.25">
      <c r="A216" s="18">
        <f t="shared" si="35"/>
        <v>210</v>
      </c>
      <c r="B216" s="26" t="s">
        <v>217</v>
      </c>
      <c r="C216" s="26" t="s">
        <v>214</v>
      </c>
      <c r="D216" s="26" t="s">
        <v>3037</v>
      </c>
      <c r="E216" s="27">
        <v>1124</v>
      </c>
      <c r="F216" s="6">
        <f t="shared" si="43"/>
        <v>374.62919999999997</v>
      </c>
      <c r="G216" s="6">
        <f t="shared" si="44"/>
        <v>374.62919999999997</v>
      </c>
      <c r="H216" s="6">
        <f t="shared" si="45"/>
        <v>374.62919999999997</v>
      </c>
      <c r="I216" s="6">
        <f t="shared" si="39"/>
        <v>1123.8876</v>
      </c>
      <c r="J216" s="6">
        <f t="shared" si="34"/>
        <v>0.11239999999997963</v>
      </c>
      <c r="K216" s="40" t="s">
        <v>1789</v>
      </c>
    </row>
    <row r="217" spans="1:11" ht="90" x14ac:dyDescent="0.25">
      <c r="A217" s="18">
        <f t="shared" si="35"/>
        <v>211</v>
      </c>
      <c r="B217" s="26" t="s">
        <v>216</v>
      </c>
      <c r="C217" s="26" t="s">
        <v>214</v>
      </c>
      <c r="D217" s="26" t="s">
        <v>3037</v>
      </c>
      <c r="E217" s="27">
        <v>5322</v>
      </c>
      <c r="F217" s="6">
        <f t="shared" si="43"/>
        <v>1773.8225999999997</v>
      </c>
      <c r="G217" s="6">
        <f t="shared" si="44"/>
        <v>1773.8225999999997</v>
      </c>
      <c r="H217" s="6">
        <f t="shared" si="45"/>
        <v>1773.8225999999997</v>
      </c>
      <c r="I217" s="6">
        <f t="shared" si="39"/>
        <v>5321.4677999999994</v>
      </c>
      <c r="J217" s="6">
        <f t="shared" si="34"/>
        <v>0.53220000000055734</v>
      </c>
      <c r="K217" s="40" t="s">
        <v>1790</v>
      </c>
    </row>
    <row r="218" spans="1:11" ht="90" x14ac:dyDescent="0.25">
      <c r="A218" s="18">
        <f t="shared" si="35"/>
        <v>212</v>
      </c>
      <c r="B218" s="26" t="s">
        <v>215</v>
      </c>
      <c r="C218" s="26" t="s">
        <v>214</v>
      </c>
      <c r="D218" s="26" t="s">
        <v>3037</v>
      </c>
      <c r="E218" s="27">
        <v>5322</v>
      </c>
      <c r="F218" s="6">
        <f t="shared" si="43"/>
        <v>1773.8225999999997</v>
      </c>
      <c r="G218" s="6">
        <f t="shared" si="44"/>
        <v>1773.8225999999997</v>
      </c>
      <c r="H218" s="6">
        <f t="shared" si="45"/>
        <v>1773.8225999999997</v>
      </c>
      <c r="I218" s="6">
        <f t="shared" si="39"/>
        <v>5321.4677999999994</v>
      </c>
      <c r="J218" s="6">
        <f t="shared" si="34"/>
        <v>0.53220000000055734</v>
      </c>
      <c r="K218" s="40" t="s">
        <v>1791</v>
      </c>
    </row>
    <row r="219" spans="1:11" ht="90" x14ac:dyDescent="0.25">
      <c r="A219" s="18">
        <f t="shared" si="35"/>
        <v>213</v>
      </c>
      <c r="B219" s="26" t="s">
        <v>213</v>
      </c>
      <c r="C219" s="26" t="s">
        <v>214</v>
      </c>
      <c r="D219" s="26" t="s">
        <v>3037</v>
      </c>
      <c r="E219" s="27">
        <v>4384</v>
      </c>
      <c r="F219" s="6">
        <f t="shared" si="43"/>
        <v>1461.1872000000001</v>
      </c>
      <c r="G219" s="6">
        <f t="shared" si="44"/>
        <v>1461.1872000000001</v>
      </c>
      <c r="H219" s="6">
        <f t="shared" si="45"/>
        <v>1461.1872000000001</v>
      </c>
      <c r="I219" s="6">
        <f t="shared" si="39"/>
        <v>4383.5616</v>
      </c>
      <c r="J219" s="6">
        <f t="shared" si="34"/>
        <v>0.43840000000000146</v>
      </c>
      <c r="K219" s="40" t="s">
        <v>1792</v>
      </c>
    </row>
    <row r="220" spans="1:11" ht="90" x14ac:dyDescent="0.25">
      <c r="A220" s="18">
        <f t="shared" si="35"/>
        <v>214</v>
      </c>
      <c r="B220" s="26" t="s">
        <v>1542</v>
      </c>
      <c r="C220" s="26" t="s">
        <v>222</v>
      </c>
      <c r="D220" s="5" t="s">
        <v>3038</v>
      </c>
      <c r="E220" s="27">
        <v>16205</v>
      </c>
      <c r="F220" s="6">
        <f t="shared" si="43"/>
        <v>5401.1265000000003</v>
      </c>
      <c r="G220" s="6">
        <f t="shared" ref="G220:G222" si="46">SUM(E220)*33.33/100</f>
        <v>5401.1265000000003</v>
      </c>
      <c r="H220" s="6">
        <f t="shared" si="45"/>
        <v>5401.1265000000003</v>
      </c>
      <c r="I220" s="6">
        <f t="shared" si="39"/>
        <v>16203.379500000001</v>
      </c>
      <c r="J220" s="6">
        <f t="shared" si="34"/>
        <v>1.6204999999990832</v>
      </c>
      <c r="K220" s="40" t="s">
        <v>1793</v>
      </c>
    </row>
    <row r="221" spans="1:11" ht="60" x14ac:dyDescent="0.25">
      <c r="A221" s="18">
        <f t="shared" si="35"/>
        <v>215</v>
      </c>
      <c r="B221" s="26" t="s">
        <v>223</v>
      </c>
      <c r="C221" s="26" t="s">
        <v>222</v>
      </c>
      <c r="D221" s="26" t="s">
        <v>3037</v>
      </c>
      <c r="E221" s="27">
        <v>2795</v>
      </c>
      <c r="F221" s="6">
        <f t="shared" si="43"/>
        <v>931.57349999999997</v>
      </c>
      <c r="G221" s="6">
        <f t="shared" si="46"/>
        <v>931.57349999999997</v>
      </c>
      <c r="H221" s="6">
        <f t="shared" si="45"/>
        <v>931.57349999999997</v>
      </c>
      <c r="I221" s="6">
        <f t="shared" si="39"/>
        <v>2794.7204999999999</v>
      </c>
      <c r="J221" s="6">
        <f t="shared" si="34"/>
        <v>0.27950000000009823</v>
      </c>
      <c r="K221" s="40" t="s">
        <v>1794</v>
      </c>
    </row>
    <row r="222" spans="1:11" ht="60" x14ac:dyDescent="0.25">
      <c r="A222" s="18">
        <f t="shared" si="35"/>
        <v>216</v>
      </c>
      <c r="B222" s="26" t="s">
        <v>221</v>
      </c>
      <c r="C222" s="26" t="s">
        <v>222</v>
      </c>
      <c r="D222" s="26" t="s">
        <v>3037</v>
      </c>
      <c r="E222" s="27">
        <v>4341</v>
      </c>
      <c r="F222" s="6">
        <f t="shared" si="43"/>
        <v>1446.8552999999999</v>
      </c>
      <c r="G222" s="6">
        <f t="shared" si="46"/>
        <v>1446.8552999999999</v>
      </c>
      <c r="H222" s="6">
        <f t="shared" si="45"/>
        <v>1446.8552999999999</v>
      </c>
      <c r="I222" s="6">
        <f t="shared" si="39"/>
        <v>4340.5658999999996</v>
      </c>
      <c r="J222" s="6">
        <f t="shared" si="34"/>
        <v>0.43410000000039872</v>
      </c>
      <c r="K222" s="40" t="s">
        <v>1795</v>
      </c>
    </row>
    <row r="223" spans="1:11" ht="60" x14ac:dyDescent="0.25">
      <c r="A223" s="18">
        <f t="shared" si="35"/>
        <v>217</v>
      </c>
      <c r="B223" s="26" t="s">
        <v>190</v>
      </c>
      <c r="C223" s="26" t="s">
        <v>186</v>
      </c>
      <c r="D223" s="26" t="s">
        <v>3037</v>
      </c>
      <c r="E223" s="27">
        <v>1900</v>
      </c>
      <c r="F223" s="6">
        <f>SUM(E223)*10/100</f>
        <v>190</v>
      </c>
      <c r="G223" s="6">
        <f>SUM(E223)*10/100</f>
        <v>190</v>
      </c>
      <c r="H223" s="6">
        <f t="shared" ref="H223:H254" si="47">SUM(E223)*10/100</f>
        <v>190</v>
      </c>
      <c r="I223" s="6">
        <f t="shared" si="39"/>
        <v>570</v>
      </c>
      <c r="J223" s="6">
        <f t="shared" si="34"/>
        <v>1330</v>
      </c>
      <c r="K223" s="40" t="s">
        <v>1796</v>
      </c>
    </row>
    <row r="224" spans="1:11" ht="45" x14ac:dyDescent="0.25">
      <c r="A224" s="18">
        <f t="shared" si="35"/>
        <v>218</v>
      </c>
      <c r="B224" s="26" t="s">
        <v>189</v>
      </c>
      <c r="C224" s="26" t="s">
        <v>186</v>
      </c>
      <c r="D224" s="26" t="s">
        <v>3037</v>
      </c>
      <c r="E224" s="27">
        <v>390</v>
      </c>
      <c r="F224" s="6">
        <f t="shared" ref="F224:F287" si="48">SUM(E224)*10/100</f>
        <v>39</v>
      </c>
      <c r="G224" s="6">
        <f t="shared" ref="G224:G227" si="49">SUM(E224)*10/100</f>
        <v>39</v>
      </c>
      <c r="H224" s="6">
        <f t="shared" si="47"/>
        <v>39</v>
      </c>
      <c r="I224" s="6">
        <f t="shared" si="39"/>
        <v>117</v>
      </c>
      <c r="J224" s="6">
        <f t="shared" si="34"/>
        <v>273</v>
      </c>
      <c r="K224" s="40" t="s">
        <v>1797</v>
      </c>
    </row>
    <row r="225" spans="1:11" ht="30" x14ac:dyDescent="0.25">
      <c r="A225" s="18">
        <f t="shared" si="35"/>
        <v>219</v>
      </c>
      <c r="B225" s="26" t="s">
        <v>188</v>
      </c>
      <c r="C225" s="26" t="s">
        <v>186</v>
      </c>
      <c r="D225" s="26" t="s">
        <v>3037</v>
      </c>
      <c r="E225" s="27">
        <v>390</v>
      </c>
      <c r="F225" s="6">
        <f t="shared" si="48"/>
        <v>39</v>
      </c>
      <c r="G225" s="6">
        <f t="shared" si="49"/>
        <v>39</v>
      </c>
      <c r="H225" s="6">
        <f t="shared" si="47"/>
        <v>39</v>
      </c>
      <c r="I225" s="6">
        <f t="shared" si="39"/>
        <v>117</v>
      </c>
      <c r="J225" s="6">
        <f t="shared" si="34"/>
        <v>273</v>
      </c>
      <c r="K225" s="40" t="s">
        <v>1798</v>
      </c>
    </row>
    <row r="226" spans="1:11" ht="45" x14ac:dyDescent="0.25">
      <c r="A226" s="18">
        <f t="shared" si="35"/>
        <v>220</v>
      </c>
      <c r="B226" s="26" t="s">
        <v>187</v>
      </c>
      <c r="C226" s="26" t="s">
        <v>186</v>
      </c>
      <c r="D226" s="26" t="s">
        <v>3037</v>
      </c>
      <c r="E226" s="27">
        <v>390</v>
      </c>
      <c r="F226" s="6">
        <f t="shared" si="48"/>
        <v>39</v>
      </c>
      <c r="G226" s="6">
        <f t="shared" si="49"/>
        <v>39</v>
      </c>
      <c r="H226" s="6">
        <f t="shared" si="47"/>
        <v>39</v>
      </c>
      <c r="I226" s="6">
        <f t="shared" si="39"/>
        <v>117</v>
      </c>
      <c r="J226" s="6">
        <f t="shared" si="34"/>
        <v>273</v>
      </c>
      <c r="K226" s="40" t="s">
        <v>1799</v>
      </c>
    </row>
    <row r="227" spans="1:11" ht="30" x14ac:dyDescent="0.25">
      <c r="A227" s="18">
        <f t="shared" si="35"/>
        <v>221</v>
      </c>
      <c r="B227" s="26" t="s">
        <v>185</v>
      </c>
      <c r="C227" s="26" t="s">
        <v>186</v>
      </c>
      <c r="D227" s="26" t="s">
        <v>3037</v>
      </c>
      <c r="E227" s="27">
        <v>359</v>
      </c>
      <c r="F227" s="6">
        <f t="shared" si="48"/>
        <v>35.9</v>
      </c>
      <c r="G227" s="6">
        <f t="shared" si="49"/>
        <v>35.9</v>
      </c>
      <c r="H227" s="6">
        <f t="shared" si="47"/>
        <v>35.9</v>
      </c>
      <c r="I227" s="6">
        <f t="shared" si="39"/>
        <v>107.69999999999999</v>
      </c>
      <c r="J227" s="6">
        <f t="shared" si="34"/>
        <v>251.3</v>
      </c>
      <c r="K227" s="40" t="s">
        <v>1800</v>
      </c>
    </row>
    <row r="228" spans="1:11" ht="60" x14ac:dyDescent="0.25">
      <c r="A228" s="18">
        <f t="shared" si="35"/>
        <v>222</v>
      </c>
      <c r="B228" s="26" t="s">
        <v>472</v>
      </c>
      <c r="C228" s="26" t="s">
        <v>473</v>
      </c>
      <c r="D228" s="26" t="s">
        <v>3037</v>
      </c>
      <c r="E228" s="27">
        <v>28589</v>
      </c>
      <c r="F228" s="6">
        <f t="shared" si="48"/>
        <v>2858.9</v>
      </c>
      <c r="G228" s="6">
        <f t="shared" ref="G228" si="50">SUM(E228)*10/100</f>
        <v>2858.9</v>
      </c>
      <c r="H228" s="6">
        <f t="shared" si="47"/>
        <v>2858.9</v>
      </c>
      <c r="I228" s="6">
        <f t="shared" si="39"/>
        <v>8576.7000000000007</v>
      </c>
      <c r="J228" s="6">
        <f t="shared" si="34"/>
        <v>20012.3</v>
      </c>
      <c r="K228" s="40" t="s">
        <v>1801</v>
      </c>
    </row>
    <row r="229" spans="1:11" ht="60" x14ac:dyDescent="0.25">
      <c r="A229" s="18">
        <f t="shared" si="35"/>
        <v>223</v>
      </c>
      <c r="B229" s="26" t="s">
        <v>1109</v>
      </c>
      <c r="C229" s="26" t="s">
        <v>79</v>
      </c>
      <c r="D229" s="5" t="s">
        <v>3038</v>
      </c>
      <c r="E229" s="27">
        <v>600</v>
      </c>
      <c r="F229" s="6">
        <f t="shared" si="48"/>
        <v>60</v>
      </c>
      <c r="G229" s="6">
        <f t="shared" ref="G229:G247" si="51">SUM(E229)*10/100</f>
        <v>60</v>
      </c>
      <c r="H229" s="6">
        <f t="shared" si="47"/>
        <v>60</v>
      </c>
      <c r="I229" s="6">
        <f t="shared" si="39"/>
        <v>180</v>
      </c>
      <c r="J229" s="6">
        <f t="shared" si="34"/>
        <v>420</v>
      </c>
      <c r="K229" s="40" t="s">
        <v>1802</v>
      </c>
    </row>
    <row r="230" spans="1:11" ht="75" x14ac:dyDescent="0.25">
      <c r="A230" s="18">
        <f t="shared" si="35"/>
        <v>224</v>
      </c>
      <c r="B230" s="26" t="s">
        <v>1108</v>
      </c>
      <c r="C230" s="26" t="s">
        <v>79</v>
      </c>
      <c r="D230" s="5" t="s">
        <v>3038</v>
      </c>
      <c r="E230" s="27">
        <v>400</v>
      </c>
      <c r="F230" s="6">
        <f t="shared" si="48"/>
        <v>40</v>
      </c>
      <c r="G230" s="6">
        <f t="shared" si="51"/>
        <v>40</v>
      </c>
      <c r="H230" s="6">
        <f t="shared" si="47"/>
        <v>40</v>
      </c>
      <c r="I230" s="6">
        <f t="shared" si="39"/>
        <v>120</v>
      </c>
      <c r="J230" s="6">
        <f t="shared" si="34"/>
        <v>280</v>
      </c>
      <c r="K230" s="40" t="s">
        <v>1803</v>
      </c>
    </row>
    <row r="231" spans="1:11" ht="60" x14ac:dyDescent="0.25">
      <c r="A231" s="18">
        <f t="shared" si="35"/>
        <v>225</v>
      </c>
      <c r="B231" s="26" t="s">
        <v>990</v>
      </c>
      <c r="C231" s="26" t="s">
        <v>79</v>
      </c>
      <c r="D231" s="26" t="s">
        <v>3040</v>
      </c>
      <c r="E231" s="27">
        <v>400</v>
      </c>
      <c r="F231" s="6">
        <f t="shared" si="48"/>
        <v>40</v>
      </c>
      <c r="G231" s="6">
        <f t="shared" si="51"/>
        <v>40</v>
      </c>
      <c r="H231" s="6">
        <f t="shared" si="47"/>
        <v>40</v>
      </c>
      <c r="I231" s="6">
        <f t="shared" si="39"/>
        <v>120</v>
      </c>
      <c r="J231" s="6">
        <f t="shared" si="34"/>
        <v>280</v>
      </c>
      <c r="K231" s="40" t="s">
        <v>1804</v>
      </c>
    </row>
    <row r="232" spans="1:11" ht="75" x14ac:dyDescent="0.25">
      <c r="A232" s="18">
        <f t="shared" si="35"/>
        <v>226</v>
      </c>
      <c r="B232" s="26" t="s">
        <v>989</v>
      </c>
      <c r="C232" s="26" t="s">
        <v>79</v>
      </c>
      <c r="D232" s="26" t="s">
        <v>3040</v>
      </c>
      <c r="E232" s="27">
        <v>690</v>
      </c>
      <c r="F232" s="6">
        <f t="shared" si="48"/>
        <v>69</v>
      </c>
      <c r="G232" s="6">
        <f t="shared" si="51"/>
        <v>69</v>
      </c>
      <c r="H232" s="6">
        <f t="shared" si="47"/>
        <v>69</v>
      </c>
      <c r="I232" s="6">
        <f t="shared" si="39"/>
        <v>207</v>
      </c>
      <c r="J232" s="6">
        <f t="shared" si="34"/>
        <v>483</v>
      </c>
      <c r="K232" s="40" t="s">
        <v>1805</v>
      </c>
    </row>
    <row r="233" spans="1:11" ht="60" x14ac:dyDescent="0.25">
      <c r="A233" s="18">
        <f t="shared" si="35"/>
        <v>227</v>
      </c>
      <c r="B233" s="26" t="s">
        <v>988</v>
      </c>
      <c r="C233" s="26" t="s">
        <v>79</v>
      </c>
      <c r="D233" s="26" t="s">
        <v>3040</v>
      </c>
      <c r="E233" s="27">
        <v>400</v>
      </c>
      <c r="F233" s="6">
        <f t="shared" si="48"/>
        <v>40</v>
      </c>
      <c r="G233" s="6">
        <f t="shared" si="51"/>
        <v>40</v>
      </c>
      <c r="H233" s="6">
        <f t="shared" si="47"/>
        <v>40</v>
      </c>
      <c r="I233" s="6">
        <f t="shared" si="39"/>
        <v>120</v>
      </c>
      <c r="J233" s="6">
        <f t="shared" si="34"/>
        <v>280</v>
      </c>
      <c r="K233" s="40" t="s">
        <v>1806</v>
      </c>
    </row>
    <row r="234" spans="1:11" ht="75" x14ac:dyDescent="0.25">
      <c r="A234" s="18">
        <f t="shared" si="35"/>
        <v>228</v>
      </c>
      <c r="B234" s="26" t="s">
        <v>987</v>
      </c>
      <c r="C234" s="26" t="s">
        <v>79</v>
      </c>
      <c r="D234" s="26" t="s">
        <v>3040</v>
      </c>
      <c r="E234" s="27">
        <v>400</v>
      </c>
      <c r="F234" s="6">
        <f t="shared" si="48"/>
        <v>40</v>
      </c>
      <c r="G234" s="6">
        <f t="shared" si="51"/>
        <v>40</v>
      </c>
      <c r="H234" s="6">
        <f t="shared" si="47"/>
        <v>40</v>
      </c>
      <c r="I234" s="6">
        <f t="shared" si="39"/>
        <v>120</v>
      </c>
      <c r="J234" s="6">
        <f t="shared" si="34"/>
        <v>280</v>
      </c>
      <c r="K234" s="40" t="s">
        <v>1807</v>
      </c>
    </row>
    <row r="235" spans="1:11" ht="60" x14ac:dyDescent="0.25">
      <c r="A235" s="18">
        <f t="shared" si="35"/>
        <v>229</v>
      </c>
      <c r="B235" s="26" t="s">
        <v>826</v>
      </c>
      <c r="C235" s="26" t="s">
        <v>79</v>
      </c>
      <c r="D235" s="26" t="s">
        <v>3041</v>
      </c>
      <c r="E235" s="27">
        <v>500</v>
      </c>
      <c r="F235" s="6">
        <f t="shared" si="48"/>
        <v>50</v>
      </c>
      <c r="G235" s="6">
        <f t="shared" si="51"/>
        <v>50</v>
      </c>
      <c r="H235" s="6">
        <f t="shared" si="47"/>
        <v>50</v>
      </c>
      <c r="I235" s="6">
        <f t="shared" si="39"/>
        <v>150</v>
      </c>
      <c r="J235" s="6">
        <f t="shared" si="34"/>
        <v>350</v>
      </c>
      <c r="K235" s="40" t="s">
        <v>1808</v>
      </c>
    </row>
    <row r="236" spans="1:11" ht="60" x14ac:dyDescent="0.25">
      <c r="A236" s="18">
        <f t="shared" si="35"/>
        <v>230</v>
      </c>
      <c r="B236" s="26" t="s">
        <v>825</v>
      </c>
      <c r="C236" s="26" t="s">
        <v>79</v>
      </c>
      <c r="D236" s="26" t="s">
        <v>3041</v>
      </c>
      <c r="E236" s="27">
        <v>600</v>
      </c>
      <c r="F236" s="6">
        <f t="shared" si="48"/>
        <v>60</v>
      </c>
      <c r="G236" s="6">
        <f t="shared" si="51"/>
        <v>60</v>
      </c>
      <c r="H236" s="6">
        <f t="shared" si="47"/>
        <v>60</v>
      </c>
      <c r="I236" s="6">
        <f t="shared" si="39"/>
        <v>180</v>
      </c>
      <c r="J236" s="6">
        <f t="shared" si="34"/>
        <v>420</v>
      </c>
      <c r="K236" s="40" t="s">
        <v>1809</v>
      </c>
    </row>
    <row r="237" spans="1:11" ht="75" x14ac:dyDescent="0.25">
      <c r="A237" s="18">
        <f t="shared" si="35"/>
        <v>231</v>
      </c>
      <c r="B237" s="26" t="s">
        <v>824</v>
      </c>
      <c r="C237" s="26" t="s">
        <v>79</v>
      </c>
      <c r="D237" s="26" t="s">
        <v>3041</v>
      </c>
      <c r="E237" s="27">
        <v>600</v>
      </c>
      <c r="F237" s="6">
        <f t="shared" si="48"/>
        <v>60</v>
      </c>
      <c r="G237" s="6">
        <f t="shared" si="51"/>
        <v>60</v>
      </c>
      <c r="H237" s="6">
        <f t="shared" si="47"/>
        <v>60</v>
      </c>
      <c r="I237" s="6">
        <f t="shared" si="39"/>
        <v>180</v>
      </c>
      <c r="J237" s="6">
        <f t="shared" si="34"/>
        <v>420</v>
      </c>
      <c r="K237" s="40" t="s">
        <v>1810</v>
      </c>
    </row>
    <row r="238" spans="1:11" ht="75" x14ac:dyDescent="0.25">
      <c r="A238" s="18">
        <f t="shared" si="35"/>
        <v>232</v>
      </c>
      <c r="B238" s="26" t="s">
        <v>823</v>
      </c>
      <c r="C238" s="26" t="s">
        <v>79</v>
      </c>
      <c r="D238" s="26" t="s">
        <v>3041</v>
      </c>
      <c r="E238" s="27">
        <v>400</v>
      </c>
      <c r="F238" s="6">
        <f t="shared" si="48"/>
        <v>40</v>
      </c>
      <c r="G238" s="6">
        <f t="shared" si="51"/>
        <v>40</v>
      </c>
      <c r="H238" s="6">
        <f t="shared" si="47"/>
        <v>40</v>
      </c>
      <c r="I238" s="6">
        <f t="shared" si="39"/>
        <v>120</v>
      </c>
      <c r="J238" s="6">
        <f t="shared" si="34"/>
        <v>280</v>
      </c>
      <c r="K238" s="40" t="s">
        <v>1811</v>
      </c>
    </row>
    <row r="239" spans="1:11" ht="75" x14ac:dyDescent="0.25">
      <c r="A239" s="18">
        <f t="shared" si="35"/>
        <v>233</v>
      </c>
      <c r="B239" s="26" t="s">
        <v>822</v>
      </c>
      <c r="C239" s="26" t="s">
        <v>79</v>
      </c>
      <c r="D239" s="26" t="s">
        <v>3041</v>
      </c>
      <c r="E239" s="27">
        <v>600</v>
      </c>
      <c r="F239" s="6">
        <f t="shared" si="48"/>
        <v>60</v>
      </c>
      <c r="G239" s="6">
        <f t="shared" si="51"/>
        <v>60</v>
      </c>
      <c r="H239" s="6">
        <f t="shared" si="47"/>
        <v>60</v>
      </c>
      <c r="I239" s="6">
        <f t="shared" si="39"/>
        <v>180</v>
      </c>
      <c r="J239" s="6">
        <f t="shared" si="34"/>
        <v>420</v>
      </c>
      <c r="K239" s="40" t="s">
        <v>1812</v>
      </c>
    </row>
    <row r="240" spans="1:11" ht="75" x14ac:dyDescent="0.25">
      <c r="A240" s="18">
        <f t="shared" si="35"/>
        <v>234</v>
      </c>
      <c r="B240" s="26" t="s">
        <v>466</v>
      </c>
      <c r="C240" s="26" t="s">
        <v>79</v>
      </c>
      <c r="D240" s="26" t="s">
        <v>3037</v>
      </c>
      <c r="E240" s="27">
        <v>500</v>
      </c>
      <c r="F240" s="6">
        <f t="shared" si="48"/>
        <v>50</v>
      </c>
      <c r="G240" s="6">
        <f t="shared" si="51"/>
        <v>50</v>
      </c>
      <c r="H240" s="6">
        <f t="shared" si="47"/>
        <v>50</v>
      </c>
      <c r="I240" s="6">
        <f t="shared" si="39"/>
        <v>150</v>
      </c>
      <c r="J240" s="6">
        <f t="shared" si="34"/>
        <v>350</v>
      </c>
      <c r="K240" s="40" t="s">
        <v>1813</v>
      </c>
    </row>
    <row r="241" spans="1:11" ht="60" x14ac:dyDescent="0.25">
      <c r="A241" s="18">
        <f t="shared" si="35"/>
        <v>235</v>
      </c>
      <c r="B241" s="26" t="s">
        <v>465</v>
      </c>
      <c r="C241" s="26" t="s">
        <v>79</v>
      </c>
      <c r="D241" s="26" t="s">
        <v>3037</v>
      </c>
      <c r="E241" s="27">
        <v>450</v>
      </c>
      <c r="F241" s="6">
        <f t="shared" si="48"/>
        <v>45</v>
      </c>
      <c r="G241" s="6">
        <f t="shared" si="51"/>
        <v>45</v>
      </c>
      <c r="H241" s="6">
        <f t="shared" si="47"/>
        <v>45</v>
      </c>
      <c r="I241" s="6">
        <f t="shared" si="39"/>
        <v>135</v>
      </c>
      <c r="J241" s="6">
        <f t="shared" si="34"/>
        <v>315</v>
      </c>
      <c r="K241" s="40" t="s">
        <v>1814</v>
      </c>
    </row>
    <row r="242" spans="1:11" ht="60" x14ac:dyDescent="0.25">
      <c r="A242" s="18">
        <f t="shared" si="35"/>
        <v>236</v>
      </c>
      <c r="B242" s="26" t="s">
        <v>464</v>
      </c>
      <c r="C242" s="26" t="s">
        <v>79</v>
      </c>
      <c r="D242" s="26" t="s">
        <v>3037</v>
      </c>
      <c r="E242" s="27">
        <v>800</v>
      </c>
      <c r="F242" s="6">
        <f t="shared" si="48"/>
        <v>80</v>
      </c>
      <c r="G242" s="6">
        <f t="shared" si="51"/>
        <v>80</v>
      </c>
      <c r="H242" s="6">
        <f t="shared" si="47"/>
        <v>80</v>
      </c>
      <c r="I242" s="6">
        <f t="shared" si="39"/>
        <v>240</v>
      </c>
      <c r="J242" s="6">
        <f t="shared" si="34"/>
        <v>560</v>
      </c>
      <c r="K242" s="40" t="s">
        <v>1815</v>
      </c>
    </row>
    <row r="243" spans="1:11" ht="60" x14ac:dyDescent="0.25">
      <c r="A243" s="18">
        <f t="shared" si="35"/>
        <v>237</v>
      </c>
      <c r="B243" s="26" t="s">
        <v>83</v>
      </c>
      <c r="C243" s="26" t="s">
        <v>79</v>
      </c>
      <c r="D243" s="26" t="s">
        <v>3039</v>
      </c>
      <c r="E243" s="27">
        <v>400</v>
      </c>
      <c r="F243" s="6">
        <f t="shared" si="48"/>
        <v>40</v>
      </c>
      <c r="G243" s="6">
        <f t="shared" si="51"/>
        <v>40</v>
      </c>
      <c r="H243" s="6">
        <f t="shared" si="47"/>
        <v>40</v>
      </c>
      <c r="I243" s="6">
        <f t="shared" si="39"/>
        <v>120</v>
      </c>
      <c r="J243" s="6">
        <f t="shared" si="34"/>
        <v>280</v>
      </c>
      <c r="K243" s="40" t="s">
        <v>1816</v>
      </c>
    </row>
    <row r="244" spans="1:11" ht="75" x14ac:dyDescent="0.25">
      <c r="A244" s="18">
        <f t="shared" si="35"/>
        <v>238</v>
      </c>
      <c r="B244" s="26" t="s">
        <v>82</v>
      </c>
      <c r="C244" s="26" t="s">
        <v>79</v>
      </c>
      <c r="D244" s="26" t="s">
        <v>3039</v>
      </c>
      <c r="E244" s="27">
        <v>400</v>
      </c>
      <c r="F244" s="6">
        <f t="shared" si="48"/>
        <v>40</v>
      </c>
      <c r="G244" s="6">
        <f t="shared" si="51"/>
        <v>40</v>
      </c>
      <c r="H244" s="6">
        <f t="shared" si="47"/>
        <v>40</v>
      </c>
      <c r="I244" s="6">
        <f t="shared" si="39"/>
        <v>120</v>
      </c>
      <c r="J244" s="6">
        <f t="shared" si="34"/>
        <v>280</v>
      </c>
      <c r="K244" s="40" t="s">
        <v>1817</v>
      </c>
    </row>
    <row r="245" spans="1:11" ht="75" x14ac:dyDescent="0.25">
      <c r="A245" s="18">
        <f t="shared" si="35"/>
        <v>239</v>
      </c>
      <c r="B245" s="26" t="s">
        <v>81</v>
      </c>
      <c r="C245" s="26" t="s">
        <v>79</v>
      </c>
      <c r="D245" s="26" t="s">
        <v>3039</v>
      </c>
      <c r="E245" s="27">
        <v>1500</v>
      </c>
      <c r="F245" s="6">
        <f t="shared" si="48"/>
        <v>150</v>
      </c>
      <c r="G245" s="6">
        <f t="shared" si="51"/>
        <v>150</v>
      </c>
      <c r="H245" s="6">
        <f t="shared" si="47"/>
        <v>150</v>
      </c>
      <c r="I245" s="6">
        <f t="shared" si="39"/>
        <v>450</v>
      </c>
      <c r="J245" s="6">
        <f t="shared" si="34"/>
        <v>1050</v>
      </c>
      <c r="K245" s="40" t="s">
        <v>1818</v>
      </c>
    </row>
    <row r="246" spans="1:11" ht="60" x14ac:dyDescent="0.25">
      <c r="A246" s="18">
        <f t="shared" si="35"/>
        <v>240</v>
      </c>
      <c r="B246" s="26" t="s">
        <v>80</v>
      </c>
      <c r="C246" s="26" t="s">
        <v>79</v>
      </c>
      <c r="D246" s="26" t="s">
        <v>3039</v>
      </c>
      <c r="E246" s="27">
        <v>500</v>
      </c>
      <c r="F246" s="6">
        <f t="shared" si="48"/>
        <v>50</v>
      </c>
      <c r="G246" s="6">
        <f t="shared" si="51"/>
        <v>50</v>
      </c>
      <c r="H246" s="6">
        <f t="shared" si="47"/>
        <v>50</v>
      </c>
      <c r="I246" s="6">
        <f t="shared" si="39"/>
        <v>150</v>
      </c>
      <c r="J246" s="6">
        <f t="shared" si="34"/>
        <v>350</v>
      </c>
      <c r="K246" s="40" t="s">
        <v>1819</v>
      </c>
    </row>
    <row r="247" spans="1:11" ht="60" x14ac:dyDescent="0.25">
      <c r="A247" s="18">
        <f t="shared" si="35"/>
        <v>241</v>
      </c>
      <c r="B247" s="26" t="s">
        <v>78</v>
      </c>
      <c r="C247" s="26" t="s">
        <v>79</v>
      </c>
      <c r="D247" s="26" t="s">
        <v>3039</v>
      </c>
      <c r="E247" s="27">
        <v>1200</v>
      </c>
      <c r="F247" s="6">
        <f t="shared" si="48"/>
        <v>120</v>
      </c>
      <c r="G247" s="6">
        <f t="shared" si="51"/>
        <v>120</v>
      </c>
      <c r="H247" s="6">
        <f t="shared" si="47"/>
        <v>120</v>
      </c>
      <c r="I247" s="6">
        <f t="shared" si="39"/>
        <v>360</v>
      </c>
      <c r="J247" s="6">
        <f t="shared" si="34"/>
        <v>840</v>
      </c>
      <c r="K247" s="40" t="s">
        <v>1820</v>
      </c>
    </row>
    <row r="248" spans="1:11" ht="45" x14ac:dyDescent="0.25">
      <c r="A248" s="18">
        <f t="shared" si="35"/>
        <v>242</v>
      </c>
      <c r="B248" s="26" t="s">
        <v>1098</v>
      </c>
      <c r="C248" s="26" t="s">
        <v>313</v>
      </c>
      <c r="D248" s="5" t="s">
        <v>3038</v>
      </c>
      <c r="E248" s="27">
        <v>1250</v>
      </c>
      <c r="F248" s="6">
        <f t="shared" si="48"/>
        <v>125</v>
      </c>
      <c r="G248" s="6">
        <f t="shared" ref="G248:G281" si="52">SUM(E248)*10/100</f>
        <v>125</v>
      </c>
      <c r="H248" s="6">
        <f t="shared" si="47"/>
        <v>125</v>
      </c>
      <c r="I248" s="6">
        <f t="shared" si="39"/>
        <v>375</v>
      </c>
      <c r="J248" s="6">
        <f t="shared" si="34"/>
        <v>875</v>
      </c>
      <c r="K248" s="40" t="s">
        <v>1821</v>
      </c>
    </row>
    <row r="249" spans="1:11" ht="60" x14ac:dyDescent="0.25">
      <c r="A249" s="18">
        <f t="shared" si="35"/>
        <v>243</v>
      </c>
      <c r="B249" s="26" t="s">
        <v>939</v>
      </c>
      <c r="C249" s="26" t="s">
        <v>313</v>
      </c>
      <c r="D249" s="26" t="s">
        <v>3040</v>
      </c>
      <c r="E249" s="27">
        <v>1250</v>
      </c>
      <c r="F249" s="6">
        <f t="shared" si="48"/>
        <v>125</v>
      </c>
      <c r="G249" s="6">
        <f t="shared" si="52"/>
        <v>125</v>
      </c>
      <c r="H249" s="6">
        <f t="shared" si="47"/>
        <v>125</v>
      </c>
      <c r="I249" s="6">
        <f t="shared" si="39"/>
        <v>375</v>
      </c>
      <c r="J249" s="6">
        <f t="shared" si="34"/>
        <v>875</v>
      </c>
      <c r="K249" s="40" t="s">
        <v>1822</v>
      </c>
    </row>
    <row r="250" spans="1:11" ht="60" x14ac:dyDescent="0.25">
      <c r="A250" s="18">
        <f t="shared" si="35"/>
        <v>244</v>
      </c>
      <c r="B250" s="26" t="s">
        <v>938</v>
      </c>
      <c r="C250" s="26" t="s">
        <v>313</v>
      </c>
      <c r="D250" s="26" t="s">
        <v>3040</v>
      </c>
      <c r="E250" s="27">
        <v>400</v>
      </c>
      <c r="F250" s="6">
        <f t="shared" si="48"/>
        <v>40</v>
      </c>
      <c r="G250" s="6">
        <f t="shared" si="52"/>
        <v>40</v>
      </c>
      <c r="H250" s="6">
        <f t="shared" si="47"/>
        <v>40</v>
      </c>
      <c r="I250" s="6">
        <f t="shared" si="39"/>
        <v>120</v>
      </c>
      <c r="J250" s="6">
        <f t="shared" si="34"/>
        <v>280</v>
      </c>
      <c r="K250" s="40" t="s">
        <v>1823</v>
      </c>
    </row>
    <row r="251" spans="1:11" ht="60" x14ac:dyDescent="0.25">
      <c r="A251" s="18">
        <f t="shared" si="35"/>
        <v>245</v>
      </c>
      <c r="B251" s="26" t="s">
        <v>1495</v>
      </c>
      <c r="C251" s="26" t="s">
        <v>313</v>
      </c>
      <c r="D251" s="26" t="s">
        <v>3040</v>
      </c>
      <c r="E251" s="27">
        <v>1199</v>
      </c>
      <c r="F251" s="6">
        <f t="shared" si="48"/>
        <v>119.9</v>
      </c>
      <c r="G251" s="6">
        <f t="shared" si="52"/>
        <v>119.9</v>
      </c>
      <c r="H251" s="6">
        <f t="shared" si="47"/>
        <v>119.9</v>
      </c>
      <c r="I251" s="6">
        <f t="shared" si="39"/>
        <v>359.70000000000005</v>
      </c>
      <c r="J251" s="6">
        <f t="shared" si="34"/>
        <v>839.3</v>
      </c>
      <c r="K251" s="40" t="s">
        <v>1824</v>
      </c>
    </row>
    <row r="252" spans="1:11" ht="45" x14ac:dyDescent="0.25">
      <c r="A252" s="18">
        <f t="shared" si="35"/>
        <v>246</v>
      </c>
      <c r="B252" s="26" t="s">
        <v>736</v>
      </c>
      <c r="C252" s="26" t="s">
        <v>313</v>
      </c>
      <c r="D252" s="26" t="s">
        <v>3041</v>
      </c>
      <c r="E252" s="27">
        <v>800</v>
      </c>
      <c r="F252" s="6">
        <f t="shared" si="48"/>
        <v>80</v>
      </c>
      <c r="G252" s="6">
        <f t="shared" si="52"/>
        <v>80</v>
      </c>
      <c r="H252" s="6">
        <f t="shared" si="47"/>
        <v>80</v>
      </c>
      <c r="I252" s="6">
        <f t="shared" si="39"/>
        <v>240</v>
      </c>
      <c r="J252" s="6">
        <f t="shared" si="34"/>
        <v>560</v>
      </c>
      <c r="K252" s="40" t="s">
        <v>1825</v>
      </c>
    </row>
    <row r="253" spans="1:11" ht="60" x14ac:dyDescent="0.25">
      <c r="A253" s="18">
        <f t="shared" si="35"/>
        <v>247</v>
      </c>
      <c r="B253" s="26" t="s">
        <v>735</v>
      </c>
      <c r="C253" s="26" t="s">
        <v>313</v>
      </c>
      <c r="D253" s="26" t="s">
        <v>3041</v>
      </c>
      <c r="E253" s="27">
        <v>29500</v>
      </c>
      <c r="F253" s="6">
        <f t="shared" si="48"/>
        <v>2950</v>
      </c>
      <c r="G253" s="6">
        <f t="shared" si="52"/>
        <v>2950</v>
      </c>
      <c r="H253" s="6">
        <f t="shared" si="47"/>
        <v>2950</v>
      </c>
      <c r="I253" s="6">
        <f t="shared" si="39"/>
        <v>8850</v>
      </c>
      <c r="J253" s="6">
        <f t="shared" si="34"/>
        <v>20650</v>
      </c>
      <c r="K253" s="40" t="s">
        <v>1826</v>
      </c>
    </row>
    <row r="254" spans="1:11" ht="45" x14ac:dyDescent="0.25">
      <c r="A254" s="18">
        <f t="shared" si="35"/>
        <v>248</v>
      </c>
      <c r="B254" s="26" t="s">
        <v>734</v>
      </c>
      <c r="C254" s="26" t="s">
        <v>313</v>
      </c>
      <c r="D254" s="26" t="s">
        <v>3041</v>
      </c>
      <c r="E254" s="27">
        <v>2000</v>
      </c>
      <c r="F254" s="6">
        <f t="shared" si="48"/>
        <v>200</v>
      </c>
      <c r="G254" s="6">
        <f t="shared" si="52"/>
        <v>200</v>
      </c>
      <c r="H254" s="6">
        <f t="shared" si="47"/>
        <v>200</v>
      </c>
      <c r="I254" s="6">
        <f t="shared" si="39"/>
        <v>600</v>
      </c>
      <c r="J254" s="6">
        <f t="shared" si="34"/>
        <v>1400</v>
      </c>
      <c r="K254" s="40" t="s">
        <v>1827</v>
      </c>
    </row>
    <row r="255" spans="1:11" ht="60" x14ac:dyDescent="0.25">
      <c r="A255" s="18">
        <f t="shared" si="35"/>
        <v>249</v>
      </c>
      <c r="B255" s="26" t="s">
        <v>733</v>
      </c>
      <c r="C255" s="26" t="s">
        <v>313</v>
      </c>
      <c r="D255" s="26" t="s">
        <v>3041</v>
      </c>
      <c r="E255" s="27">
        <v>345</v>
      </c>
      <c r="F255" s="6">
        <f t="shared" si="48"/>
        <v>34.5</v>
      </c>
      <c r="G255" s="6">
        <f t="shared" si="52"/>
        <v>34.5</v>
      </c>
      <c r="H255" s="6">
        <f t="shared" ref="H255:H277" si="53">SUM(E255)*10/100</f>
        <v>34.5</v>
      </c>
      <c r="I255" s="6">
        <f t="shared" si="39"/>
        <v>103.5</v>
      </c>
      <c r="J255" s="6">
        <f t="shared" si="34"/>
        <v>241.5</v>
      </c>
      <c r="K255" s="40" t="s">
        <v>1828</v>
      </c>
    </row>
    <row r="256" spans="1:11" ht="60" x14ac:dyDescent="0.25">
      <c r="A256" s="18">
        <f t="shared" si="35"/>
        <v>250</v>
      </c>
      <c r="B256" s="26" t="s">
        <v>732</v>
      </c>
      <c r="C256" s="26" t="s">
        <v>313</v>
      </c>
      <c r="D256" s="26" t="s">
        <v>3041</v>
      </c>
      <c r="E256" s="27">
        <v>295744</v>
      </c>
      <c r="F256" s="6">
        <f t="shared" si="48"/>
        <v>29574.400000000001</v>
      </c>
      <c r="G256" s="6">
        <f t="shared" si="52"/>
        <v>29574.400000000001</v>
      </c>
      <c r="H256" s="6">
        <f t="shared" si="53"/>
        <v>29574.400000000001</v>
      </c>
      <c r="I256" s="6">
        <f t="shared" si="39"/>
        <v>88723.200000000012</v>
      </c>
      <c r="J256" s="6">
        <f t="shared" si="34"/>
        <v>207020.79999999999</v>
      </c>
      <c r="K256" s="40" t="s">
        <v>1829</v>
      </c>
    </row>
    <row r="257" spans="1:11" ht="45" x14ac:dyDescent="0.25">
      <c r="A257" s="18">
        <f t="shared" si="35"/>
        <v>251</v>
      </c>
      <c r="B257" s="26" t="s">
        <v>731</v>
      </c>
      <c r="C257" s="26" t="s">
        <v>313</v>
      </c>
      <c r="D257" s="26" t="s">
        <v>3041</v>
      </c>
      <c r="E257" s="27">
        <v>630</v>
      </c>
      <c r="F257" s="6">
        <f t="shared" si="48"/>
        <v>63</v>
      </c>
      <c r="G257" s="6">
        <f t="shared" si="52"/>
        <v>63</v>
      </c>
      <c r="H257" s="6">
        <f t="shared" si="53"/>
        <v>63</v>
      </c>
      <c r="I257" s="6">
        <f t="shared" si="39"/>
        <v>189</v>
      </c>
      <c r="J257" s="6">
        <f t="shared" si="34"/>
        <v>441</v>
      </c>
      <c r="K257" s="40" t="s">
        <v>1830</v>
      </c>
    </row>
    <row r="258" spans="1:11" ht="45" x14ac:dyDescent="0.25">
      <c r="A258" s="18">
        <f t="shared" si="35"/>
        <v>252</v>
      </c>
      <c r="B258" s="26" t="s">
        <v>730</v>
      </c>
      <c r="C258" s="26" t="s">
        <v>313</v>
      </c>
      <c r="D258" s="26" t="s">
        <v>3041</v>
      </c>
      <c r="E258" s="27">
        <v>2825</v>
      </c>
      <c r="F258" s="6">
        <f t="shared" si="48"/>
        <v>282.5</v>
      </c>
      <c r="G258" s="6">
        <f t="shared" si="52"/>
        <v>282.5</v>
      </c>
      <c r="H258" s="6">
        <f t="shared" si="53"/>
        <v>282.5</v>
      </c>
      <c r="I258" s="6">
        <f t="shared" si="39"/>
        <v>847.5</v>
      </c>
      <c r="J258" s="6">
        <f t="shared" si="34"/>
        <v>1977.5</v>
      </c>
      <c r="K258" s="40" t="s">
        <v>1831</v>
      </c>
    </row>
    <row r="259" spans="1:11" ht="45" x14ac:dyDescent="0.25">
      <c r="A259" s="18">
        <f t="shared" si="35"/>
        <v>253</v>
      </c>
      <c r="B259" s="26" t="s">
        <v>729</v>
      </c>
      <c r="C259" s="26" t="s">
        <v>313</v>
      </c>
      <c r="D259" s="26" t="s">
        <v>3041</v>
      </c>
      <c r="E259" s="27">
        <v>4060</v>
      </c>
      <c r="F259" s="6">
        <f t="shared" si="48"/>
        <v>406</v>
      </c>
      <c r="G259" s="6">
        <f t="shared" si="52"/>
        <v>406</v>
      </c>
      <c r="H259" s="6">
        <f t="shared" si="53"/>
        <v>406</v>
      </c>
      <c r="I259" s="6">
        <f t="shared" si="39"/>
        <v>1218</v>
      </c>
      <c r="J259" s="6">
        <f t="shared" si="34"/>
        <v>2842</v>
      </c>
      <c r="K259" s="40" t="s">
        <v>1832</v>
      </c>
    </row>
    <row r="260" spans="1:11" ht="45" x14ac:dyDescent="0.25">
      <c r="A260" s="18">
        <f t="shared" si="35"/>
        <v>254</v>
      </c>
      <c r="B260" s="26" t="s">
        <v>728</v>
      </c>
      <c r="C260" s="26" t="s">
        <v>313</v>
      </c>
      <c r="D260" s="26" t="s">
        <v>3041</v>
      </c>
      <c r="E260" s="27">
        <v>240</v>
      </c>
      <c r="F260" s="6">
        <f t="shared" si="48"/>
        <v>24</v>
      </c>
      <c r="G260" s="6">
        <f t="shared" si="52"/>
        <v>24</v>
      </c>
      <c r="H260" s="6">
        <f t="shared" si="53"/>
        <v>24</v>
      </c>
      <c r="I260" s="6">
        <f t="shared" si="39"/>
        <v>72</v>
      </c>
      <c r="J260" s="6">
        <f t="shared" si="34"/>
        <v>168</v>
      </c>
      <c r="K260" s="40" t="s">
        <v>1833</v>
      </c>
    </row>
    <row r="261" spans="1:11" ht="45" x14ac:dyDescent="0.25">
      <c r="A261" s="18">
        <f t="shared" si="35"/>
        <v>255</v>
      </c>
      <c r="B261" s="26" t="s">
        <v>727</v>
      </c>
      <c r="C261" s="26" t="s">
        <v>313</v>
      </c>
      <c r="D261" s="26" t="s">
        <v>3041</v>
      </c>
      <c r="E261" s="27">
        <v>2030</v>
      </c>
      <c r="F261" s="6">
        <f t="shared" si="48"/>
        <v>203</v>
      </c>
      <c r="G261" s="6">
        <f t="shared" si="52"/>
        <v>203</v>
      </c>
      <c r="H261" s="6">
        <f t="shared" si="53"/>
        <v>203</v>
      </c>
      <c r="I261" s="6">
        <f t="shared" si="39"/>
        <v>609</v>
      </c>
      <c r="J261" s="6">
        <f t="shared" si="34"/>
        <v>1421</v>
      </c>
      <c r="K261" s="40" t="s">
        <v>1834</v>
      </c>
    </row>
    <row r="262" spans="1:11" ht="45" x14ac:dyDescent="0.25">
      <c r="A262" s="18">
        <f t="shared" si="35"/>
        <v>256</v>
      </c>
      <c r="B262" s="26" t="s">
        <v>726</v>
      </c>
      <c r="C262" s="26" t="s">
        <v>313</v>
      </c>
      <c r="D262" s="26" t="s">
        <v>3041</v>
      </c>
      <c r="E262" s="27">
        <v>1980</v>
      </c>
      <c r="F262" s="6">
        <f t="shared" si="48"/>
        <v>198</v>
      </c>
      <c r="G262" s="6">
        <f t="shared" si="52"/>
        <v>198</v>
      </c>
      <c r="H262" s="6">
        <f t="shared" si="53"/>
        <v>198</v>
      </c>
      <c r="I262" s="6">
        <f t="shared" si="39"/>
        <v>594</v>
      </c>
      <c r="J262" s="6">
        <f t="shared" si="34"/>
        <v>1386</v>
      </c>
      <c r="K262" s="40" t="s">
        <v>1835</v>
      </c>
    </row>
    <row r="263" spans="1:11" ht="45" x14ac:dyDescent="0.25">
      <c r="A263" s="18">
        <f t="shared" si="35"/>
        <v>257</v>
      </c>
      <c r="B263" s="26" t="s">
        <v>725</v>
      </c>
      <c r="C263" s="26" t="s">
        <v>313</v>
      </c>
      <c r="D263" s="26" t="s">
        <v>3041</v>
      </c>
      <c r="E263" s="27">
        <v>20305</v>
      </c>
      <c r="F263" s="6">
        <f t="shared" si="48"/>
        <v>2030.5</v>
      </c>
      <c r="G263" s="6">
        <f t="shared" si="52"/>
        <v>2030.5</v>
      </c>
      <c r="H263" s="6">
        <f t="shared" si="53"/>
        <v>2030.5</v>
      </c>
      <c r="I263" s="6">
        <f t="shared" si="39"/>
        <v>6091.5</v>
      </c>
      <c r="J263" s="6">
        <f t="shared" ref="J263:J326" si="54">SUM(E263-I263)</f>
        <v>14213.5</v>
      </c>
      <c r="K263" s="40" t="s">
        <v>1836</v>
      </c>
    </row>
    <row r="264" spans="1:11" ht="30" x14ac:dyDescent="0.25">
      <c r="A264" s="18">
        <f t="shared" ref="A264:A327" si="55">A263+1</f>
        <v>258</v>
      </c>
      <c r="B264" s="26" t="s">
        <v>326</v>
      </c>
      <c r="C264" s="26" t="s">
        <v>313</v>
      </c>
      <c r="D264" s="26" t="s">
        <v>3037</v>
      </c>
      <c r="E264" s="27">
        <v>400</v>
      </c>
      <c r="F264" s="6">
        <f t="shared" si="48"/>
        <v>40</v>
      </c>
      <c r="G264" s="6">
        <f t="shared" si="52"/>
        <v>40</v>
      </c>
      <c r="H264" s="6">
        <f t="shared" si="53"/>
        <v>40</v>
      </c>
      <c r="I264" s="6">
        <f t="shared" ref="I264:I327" si="56">SUM(F264+G264+H264)</f>
        <v>120</v>
      </c>
      <c r="J264" s="6">
        <f t="shared" si="54"/>
        <v>280</v>
      </c>
      <c r="K264" s="40" t="s">
        <v>1837</v>
      </c>
    </row>
    <row r="265" spans="1:11" ht="45" x14ac:dyDescent="0.25">
      <c r="A265" s="18">
        <f t="shared" si="55"/>
        <v>259</v>
      </c>
      <c r="B265" s="26" t="s">
        <v>325</v>
      </c>
      <c r="C265" s="26" t="s">
        <v>313</v>
      </c>
      <c r="D265" s="26" t="s">
        <v>3037</v>
      </c>
      <c r="E265" s="27">
        <v>1945</v>
      </c>
      <c r="F265" s="6">
        <f t="shared" si="48"/>
        <v>194.5</v>
      </c>
      <c r="G265" s="6">
        <f t="shared" si="52"/>
        <v>194.5</v>
      </c>
      <c r="H265" s="6">
        <f t="shared" si="53"/>
        <v>194.5</v>
      </c>
      <c r="I265" s="6">
        <f t="shared" si="56"/>
        <v>583.5</v>
      </c>
      <c r="J265" s="6">
        <f t="shared" si="54"/>
        <v>1361.5</v>
      </c>
      <c r="K265" s="40" t="s">
        <v>1838</v>
      </c>
    </row>
    <row r="266" spans="1:11" ht="45" x14ac:dyDescent="0.25">
      <c r="A266" s="18">
        <f t="shared" si="55"/>
        <v>260</v>
      </c>
      <c r="B266" s="26" t="s">
        <v>324</v>
      </c>
      <c r="C266" s="26" t="s">
        <v>313</v>
      </c>
      <c r="D266" s="26" t="s">
        <v>3037</v>
      </c>
      <c r="E266" s="27">
        <v>400</v>
      </c>
      <c r="F266" s="6">
        <f t="shared" si="48"/>
        <v>40</v>
      </c>
      <c r="G266" s="6">
        <f t="shared" si="52"/>
        <v>40</v>
      </c>
      <c r="H266" s="6">
        <f t="shared" si="53"/>
        <v>40</v>
      </c>
      <c r="I266" s="6">
        <f t="shared" si="56"/>
        <v>120</v>
      </c>
      <c r="J266" s="6">
        <f t="shared" si="54"/>
        <v>280</v>
      </c>
      <c r="K266" s="40" t="s">
        <v>1839</v>
      </c>
    </row>
    <row r="267" spans="1:11" ht="45" x14ac:dyDescent="0.25">
      <c r="A267" s="18">
        <f t="shared" si="55"/>
        <v>261</v>
      </c>
      <c r="B267" s="26" t="s">
        <v>323</v>
      </c>
      <c r="C267" s="26" t="s">
        <v>313</v>
      </c>
      <c r="D267" s="26" t="s">
        <v>3037</v>
      </c>
      <c r="E267" s="27">
        <v>500</v>
      </c>
      <c r="F267" s="6">
        <f t="shared" si="48"/>
        <v>50</v>
      </c>
      <c r="G267" s="6">
        <f t="shared" si="52"/>
        <v>50</v>
      </c>
      <c r="H267" s="6">
        <f t="shared" si="53"/>
        <v>50</v>
      </c>
      <c r="I267" s="6">
        <f t="shared" si="56"/>
        <v>150</v>
      </c>
      <c r="J267" s="6">
        <f t="shared" si="54"/>
        <v>350</v>
      </c>
      <c r="K267" s="40" t="s">
        <v>1840</v>
      </c>
    </row>
    <row r="268" spans="1:11" ht="45" x14ac:dyDescent="0.25">
      <c r="A268" s="18">
        <f t="shared" si="55"/>
        <v>262</v>
      </c>
      <c r="B268" s="26" t="s">
        <v>322</v>
      </c>
      <c r="C268" s="26" t="s">
        <v>313</v>
      </c>
      <c r="D268" s="26" t="s">
        <v>3037</v>
      </c>
      <c r="E268" s="27">
        <v>1250</v>
      </c>
      <c r="F268" s="6">
        <f t="shared" si="48"/>
        <v>125</v>
      </c>
      <c r="G268" s="6">
        <f t="shared" si="52"/>
        <v>125</v>
      </c>
      <c r="H268" s="6">
        <f t="shared" si="53"/>
        <v>125</v>
      </c>
      <c r="I268" s="6">
        <f t="shared" si="56"/>
        <v>375</v>
      </c>
      <c r="J268" s="6">
        <f t="shared" si="54"/>
        <v>875</v>
      </c>
      <c r="K268" s="40" t="s">
        <v>1841</v>
      </c>
    </row>
    <row r="269" spans="1:11" ht="45" x14ac:dyDescent="0.25">
      <c r="A269" s="18">
        <f t="shared" si="55"/>
        <v>263</v>
      </c>
      <c r="B269" s="26" t="s">
        <v>321</v>
      </c>
      <c r="C269" s="26" t="s">
        <v>313</v>
      </c>
      <c r="D269" s="26" t="s">
        <v>3037</v>
      </c>
      <c r="E269" s="27">
        <v>400</v>
      </c>
      <c r="F269" s="6">
        <f t="shared" si="48"/>
        <v>40</v>
      </c>
      <c r="G269" s="6">
        <f t="shared" si="52"/>
        <v>40</v>
      </c>
      <c r="H269" s="6">
        <f t="shared" si="53"/>
        <v>40</v>
      </c>
      <c r="I269" s="6">
        <f t="shared" si="56"/>
        <v>120</v>
      </c>
      <c r="J269" s="6">
        <f t="shared" si="54"/>
        <v>280</v>
      </c>
      <c r="K269" s="40" t="s">
        <v>1842</v>
      </c>
    </row>
    <row r="270" spans="1:11" ht="30" x14ac:dyDescent="0.25">
      <c r="A270" s="18">
        <f t="shared" si="55"/>
        <v>264</v>
      </c>
      <c r="B270" s="26" t="s">
        <v>320</v>
      </c>
      <c r="C270" s="26" t="s">
        <v>313</v>
      </c>
      <c r="D270" s="26" t="s">
        <v>3037</v>
      </c>
      <c r="E270" s="27">
        <v>500</v>
      </c>
      <c r="F270" s="6">
        <f t="shared" si="48"/>
        <v>50</v>
      </c>
      <c r="G270" s="6">
        <f t="shared" si="52"/>
        <v>50</v>
      </c>
      <c r="H270" s="6">
        <f t="shared" si="53"/>
        <v>50</v>
      </c>
      <c r="I270" s="6">
        <f t="shared" si="56"/>
        <v>150</v>
      </c>
      <c r="J270" s="6">
        <f t="shared" si="54"/>
        <v>350</v>
      </c>
      <c r="K270" s="40" t="s">
        <v>1843</v>
      </c>
    </row>
    <row r="271" spans="1:11" ht="60" x14ac:dyDescent="0.25">
      <c r="A271" s="18">
        <f t="shared" si="55"/>
        <v>265</v>
      </c>
      <c r="B271" s="26" t="s">
        <v>319</v>
      </c>
      <c r="C271" s="26" t="s">
        <v>313</v>
      </c>
      <c r="D271" s="26" t="s">
        <v>3037</v>
      </c>
      <c r="E271" s="27">
        <v>650</v>
      </c>
      <c r="F271" s="6">
        <f t="shared" si="48"/>
        <v>65</v>
      </c>
      <c r="G271" s="6">
        <f t="shared" si="52"/>
        <v>65</v>
      </c>
      <c r="H271" s="6">
        <f t="shared" si="53"/>
        <v>65</v>
      </c>
      <c r="I271" s="6">
        <f t="shared" si="56"/>
        <v>195</v>
      </c>
      <c r="J271" s="6">
        <f t="shared" si="54"/>
        <v>455</v>
      </c>
      <c r="K271" s="40" t="s">
        <v>1844</v>
      </c>
    </row>
    <row r="272" spans="1:11" ht="60" x14ac:dyDescent="0.25">
      <c r="A272" s="18">
        <f t="shared" si="55"/>
        <v>266</v>
      </c>
      <c r="B272" s="26" t="s">
        <v>318</v>
      </c>
      <c r="C272" s="26" t="s">
        <v>313</v>
      </c>
      <c r="D272" s="26" t="s">
        <v>3037</v>
      </c>
      <c r="E272" s="27">
        <v>433</v>
      </c>
      <c r="F272" s="6">
        <f t="shared" si="48"/>
        <v>43.3</v>
      </c>
      <c r="G272" s="6">
        <f t="shared" si="52"/>
        <v>43.3</v>
      </c>
      <c r="H272" s="6">
        <f t="shared" si="53"/>
        <v>43.3</v>
      </c>
      <c r="I272" s="6">
        <f t="shared" si="56"/>
        <v>129.89999999999998</v>
      </c>
      <c r="J272" s="6">
        <f t="shared" si="54"/>
        <v>303.10000000000002</v>
      </c>
      <c r="K272" s="40" t="s">
        <v>1845</v>
      </c>
    </row>
    <row r="273" spans="1:11" ht="45" x14ac:dyDescent="0.25">
      <c r="A273" s="18">
        <f t="shared" si="55"/>
        <v>267</v>
      </c>
      <c r="B273" s="26" t="s">
        <v>317</v>
      </c>
      <c r="C273" s="26" t="s">
        <v>313</v>
      </c>
      <c r="D273" s="26" t="s">
        <v>3037</v>
      </c>
      <c r="E273" s="27">
        <v>1250</v>
      </c>
      <c r="F273" s="6">
        <f t="shared" si="48"/>
        <v>125</v>
      </c>
      <c r="G273" s="6">
        <f t="shared" si="52"/>
        <v>125</v>
      </c>
      <c r="H273" s="6">
        <f t="shared" si="53"/>
        <v>125</v>
      </c>
      <c r="I273" s="6">
        <f t="shared" si="56"/>
        <v>375</v>
      </c>
      <c r="J273" s="6">
        <f t="shared" si="54"/>
        <v>875</v>
      </c>
      <c r="K273" s="40" t="s">
        <v>1846</v>
      </c>
    </row>
    <row r="274" spans="1:11" ht="45" x14ac:dyDescent="0.25">
      <c r="A274" s="18">
        <f t="shared" si="55"/>
        <v>268</v>
      </c>
      <c r="B274" s="26" t="s">
        <v>316</v>
      </c>
      <c r="C274" s="26" t="s">
        <v>313</v>
      </c>
      <c r="D274" s="26" t="s">
        <v>3037</v>
      </c>
      <c r="E274" s="27">
        <v>800</v>
      </c>
      <c r="F274" s="6">
        <f t="shared" si="48"/>
        <v>80</v>
      </c>
      <c r="G274" s="6">
        <f t="shared" si="52"/>
        <v>80</v>
      </c>
      <c r="H274" s="6">
        <f t="shared" si="53"/>
        <v>80</v>
      </c>
      <c r="I274" s="6">
        <f t="shared" si="56"/>
        <v>240</v>
      </c>
      <c r="J274" s="6">
        <f t="shared" si="54"/>
        <v>560</v>
      </c>
      <c r="K274" s="40" t="s">
        <v>1847</v>
      </c>
    </row>
    <row r="275" spans="1:11" ht="60" x14ac:dyDescent="0.25">
      <c r="A275" s="18">
        <f t="shared" si="55"/>
        <v>269</v>
      </c>
      <c r="B275" s="26" t="s">
        <v>315</v>
      </c>
      <c r="C275" s="26" t="s">
        <v>313</v>
      </c>
      <c r="D275" s="26" t="s">
        <v>3037</v>
      </c>
      <c r="E275" s="27">
        <v>11500</v>
      </c>
      <c r="F275" s="6">
        <f t="shared" si="48"/>
        <v>1150</v>
      </c>
      <c r="G275" s="6">
        <f t="shared" si="52"/>
        <v>1150</v>
      </c>
      <c r="H275" s="6">
        <f t="shared" si="53"/>
        <v>1150</v>
      </c>
      <c r="I275" s="6">
        <f t="shared" si="56"/>
        <v>3450</v>
      </c>
      <c r="J275" s="6">
        <f t="shared" si="54"/>
        <v>8050</v>
      </c>
      <c r="K275" s="40" t="s">
        <v>1848</v>
      </c>
    </row>
    <row r="276" spans="1:11" ht="60" x14ac:dyDescent="0.25">
      <c r="A276" s="18">
        <f t="shared" si="55"/>
        <v>270</v>
      </c>
      <c r="B276" s="26" t="s">
        <v>314</v>
      </c>
      <c r="C276" s="26" t="s">
        <v>313</v>
      </c>
      <c r="D276" s="26" t="s">
        <v>3037</v>
      </c>
      <c r="E276" s="27">
        <v>27048</v>
      </c>
      <c r="F276" s="6">
        <f t="shared" si="48"/>
        <v>2704.8</v>
      </c>
      <c r="G276" s="6">
        <f t="shared" si="52"/>
        <v>2704.8</v>
      </c>
      <c r="H276" s="6">
        <f t="shared" si="53"/>
        <v>2704.8</v>
      </c>
      <c r="I276" s="6">
        <f t="shared" si="56"/>
        <v>8114.4000000000005</v>
      </c>
      <c r="J276" s="6">
        <f t="shared" si="54"/>
        <v>18933.599999999999</v>
      </c>
      <c r="K276" s="40" t="s">
        <v>1849</v>
      </c>
    </row>
    <row r="277" spans="1:11" ht="45" x14ac:dyDescent="0.25">
      <c r="A277" s="18">
        <f t="shared" si="55"/>
        <v>271</v>
      </c>
      <c r="B277" s="26" t="s">
        <v>312</v>
      </c>
      <c r="C277" s="26" t="s">
        <v>313</v>
      </c>
      <c r="D277" s="26" t="s">
        <v>3037</v>
      </c>
      <c r="E277" s="27">
        <v>780</v>
      </c>
      <c r="F277" s="6">
        <f t="shared" si="48"/>
        <v>78</v>
      </c>
      <c r="G277" s="6">
        <f t="shared" si="52"/>
        <v>78</v>
      </c>
      <c r="H277" s="6">
        <f t="shared" si="53"/>
        <v>78</v>
      </c>
      <c r="I277" s="6">
        <f t="shared" si="56"/>
        <v>234</v>
      </c>
      <c r="J277" s="6">
        <f t="shared" si="54"/>
        <v>546</v>
      </c>
      <c r="K277" s="40" t="s">
        <v>1850</v>
      </c>
    </row>
    <row r="278" spans="1:11" ht="45" x14ac:dyDescent="0.25">
      <c r="A278" s="18">
        <f t="shared" si="55"/>
        <v>272</v>
      </c>
      <c r="B278" s="5" t="s">
        <v>1279</v>
      </c>
      <c r="C278" s="5" t="s">
        <v>313</v>
      </c>
      <c r="D278" s="26" t="s">
        <v>3037</v>
      </c>
      <c r="E278" s="27">
        <v>2500</v>
      </c>
      <c r="F278" s="6">
        <v>0</v>
      </c>
      <c r="G278" s="6">
        <v>0</v>
      </c>
      <c r="H278" s="6">
        <f t="shared" ref="H278:H280" si="57">SUM(E278*10%)</f>
        <v>250</v>
      </c>
      <c r="I278" s="6">
        <f t="shared" si="56"/>
        <v>250</v>
      </c>
      <c r="J278" s="6">
        <f t="shared" si="54"/>
        <v>2250</v>
      </c>
      <c r="K278" s="40" t="s">
        <v>1851</v>
      </c>
    </row>
    <row r="279" spans="1:11" ht="60" x14ac:dyDescent="0.25">
      <c r="A279" s="18">
        <f t="shared" si="55"/>
        <v>273</v>
      </c>
      <c r="B279" s="5" t="s">
        <v>1278</v>
      </c>
      <c r="C279" s="5" t="s">
        <v>313</v>
      </c>
      <c r="D279" s="26" t="s">
        <v>3037</v>
      </c>
      <c r="E279" s="27">
        <v>6250</v>
      </c>
      <c r="F279" s="6">
        <v>0</v>
      </c>
      <c r="G279" s="6">
        <v>0</v>
      </c>
      <c r="H279" s="6">
        <f t="shared" si="57"/>
        <v>625</v>
      </c>
      <c r="I279" s="6">
        <f t="shared" si="56"/>
        <v>625</v>
      </c>
      <c r="J279" s="6">
        <f t="shared" si="54"/>
        <v>5625</v>
      </c>
      <c r="K279" s="40" t="s">
        <v>1852</v>
      </c>
    </row>
    <row r="280" spans="1:11" ht="45" x14ac:dyDescent="0.25">
      <c r="A280" s="18">
        <f t="shared" si="55"/>
        <v>274</v>
      </c>
      <c r="B280" s="5" t="s">
        <v>1277</v>
      </c>
      <c r="C280" s="5" t="s">
        <v>313</v>
      </c>
      <c r="D280" s="26" t="s">
        <v>3037</v>
      </c>
      <c r="E280" s="27">
        <v>6100</v>
      </c>
      <c r="F280" s="6">
        <v>0</v>
      </c>
      <c r="G280" s="6">
        <v>0</v>
      </c>
      <c r="H280" s="6">
        <f t="shared" si="57"/>
        <v>610</v>
      </c>
      <c r="I280" s="6">
        <f t="shared" si="56"/>
        <v>610</v>
      </c>
      <c r="J280" s="6">
        <f t="shared" si="54"/>
        <v>5490</v>
      </c>
      <c r="K280" s="40" t="s">
        <v>1853</v>
      </c>
    </row>
    <row r="281" spans="1:11" ht="45" x14ac:dyDescent="0.25">
      <c r="A281" s="18">
        <f t="shared" si="55"/>
        <v>275</v>
      </c>
      <c r="B281" s="26" t="s">
        <v>827</v>
      </c>
      <c r="C281" s="26" t="s">
        <v>828</v>
      </c>
      <c r="D281" s="26" t="s">
        <v>3041</v>
      </c>
      <c r="E281" s="27">
        <v>5688</v>
      </c>
      <c r="F281" s="6">
        <f t="shared" si="48"/>
        <v>568.79999999999995</v>
      </c>
      <c r="G281" s="6">
        <f t="shared" si="52"/>
        <v>568.79999999999995</v>
      </c>
      <c r="H281" s="6">
        <f>SUM(E281)*10/100</f>
        <v>568.79999999999995</v>
      </c>
      <c r="I281" s="6">
        <f t="shared" si="56"/>
        <v>1706.3999999999999</v>
      </c>
      <c r="J281" s="6">
        <f t="shared" si="54"/>
        <v>3981.6000000000004</v>
      </c>
      <c r="K281" s="40" t="s">
        <v>1854</v>
      </c>
    </row>
    <row r="282" spans="1:11" ht="60" x14ac:dyDescent="0.25">
      <c r="A282" s="18">
        <f t="shared" si="55"/>
        <v>276</v>
      </c>
      <c r="B282" s="26" t="s">
        <v>1478</v>
      </c>
      <c r="C282" s="26" t="s">
        <v>973</v>
      </c>
      <c r="D282" s="26" t="s">
        <v>3041</v>
      </c>
      <c r="E282" s="27">
        <v>20866</v>
      </c>
      <c r="F282" s="6">
        <f t="shared" si="48"/>
        <v>2086.6</v>
      </c>
      <c r="G282" s="6">
        <f t="shared" ref="G282" si="58">SUM(E282)*10/100</f>
        <v>2086.6</v>
      </c>
      <c r="H282" s="6">
        <f>SUM(E282)*10/100</f>
        <v>2086.6</v>
      </c>
      <c r="I282" s="6">
        <f t="shared" si="56"/>
        <v>6259.7999999999993</v>
      </c>
      <c r="J282" s="6">
        <f t="shared" si="54"/>
        <v>14606.2</v>
      </c>
      <c r="K282" s="40" t="s">
        <v>1855</v>
      </c>
    </row>
    <row r="283" spans="1:11" ht="60" x14ac:dyDescent="0.25">
      <c r="A283" s="18">
        <f t="shared" si="55"/>
        <v>277</v>
      </c>
      <c r="B283" s="26" t="s">
        <v>1104</v>
      </c>
      <c r="C283" s="26" t="s">
        <v>59</v>
      </c>
      <c r="D283" s="5" t="s">
        <v>3038</v>
      </c>
      <c r="E283" s="27">
        <v>30380</v>
      </c>
      <c r="F283" s="6">
        <f t="shared" si="48"/>
        <v>3038</v>
      </c>
      <c r="G283" s="6">
        <f t="shared" ref="G283:G334" si="59">SUM(E283)*10/100</f>
        <v>3038</v>
      </c>
      <c r="H283" s="6">
        <f>SUM(E283)*10/100</f>
        <v>3038</v>
      </c>
      <c r="I283" s="6">
        <f t="shared" si="56"/>
        <v>9114</v>
      </c>
      <c r="J283" s="6">
        <f t="shared" si="54"/>
        <v>21266</v>
      </c>
      <c r="K283" s="40" t="s">
        <v>1856</v>
      </c>
    </row>
    <row r="284" spans="1:11" ht="45" x14ac:dyDescent="0.25">
      <c r="A284" s="18">
        <f t="shared" si="55"/>
        <v>278</v>
      </c>
      <c r="B284" s="26" t="s">
        <v>1551</v>
      </c>
      <c r="C284" s="26" t="s">
        <v>59</v>
      </c>
      <c r="D284" s="5" t="s">
        <v>3038</v>
      </c>
      <c r="E284" s="27">
        <v>9427</v>
      </c>
      <c r="F284" s="6">
        <v>0</v>
      </c>
      <c r="G284" s="6">
        <f>SUM(E284)*33.33/100</f>
        <v>3142.0190999999995</v>
      </c>
      <c r="H284" s="6">
        <f>SUM(E284)*33.33/100</f>
        <v>3142.0190999999995</v>
      </c>
      <c r="I284" s="6">
        <f>SUM(F284+G284+H284)</f>
        <v>6284.0381999999991</v>
      </c>
      <c r="J284" s="6">
        <f t="shared" si="54"/>
        <v>3142.9618000000009</v>
      </c>
      <c r="K284" s="40" t="s">
        <v>1857</v>
      </c>
    </row>
    <row r="285" spans="1:11" ht="75" x14ac:dyDescent="0.25">
      <c r="A285" s="18">
        <f t="shared" si="55"/>
        <v>279</v>
      </c>
      <c r="B285" s="26" t="s">
        <v>974</v>
      </c>
      <c r="C285" s="26" t="s">
        <v>59</v>
      </c>
      <c r="D285" s="26" t="s">
        <v>3040</v>
      </c>
      <c r="E285" s="27">
        <v>12999</v>
      </c>
      <c r="F285" s="6">
        <f t="shared" si="48"/>
        <v>1299.9000000000001</v>
      </c>
      <c r="G285" s="6">
        <f t="shared" si="59"/>
        <v>1299.9000000000001</v>
      </c>
      <c r="H285" s="6">
        <f>SUM(E285)*10/100</f>
        <v>1299.9000000000001</v>
      </c>
      <c r="I285" s="6">
        <f t="shared" si="56"/>
        <v>3899.7000000000003</v>
      </c>
      <c r="J285" s="6">
        <f t="shared" si="54"/>
        <v>9099.2999999999993</v>
      </c>
      <c r="K285" s="40" t="s">
        <v>1858</v>
      </c>
    </row>
    <row r="286" spans="1:11" ht="75" x14ac:dyDescent="0.25">
      <c r="A286" s="18">
        <f t="shared" si="55"/>
        <v>280</v>
      </c>
      <c r="B286" s="26" t="s">
        <v>1525</v>
      </c>
      <c r="C286" s="26" t="s">
        <v>59</v>
      </c>
      <c r="D286" s="26" t="s">
        <v>3040</v>
      </c>
      <c r="E286" s="27">
        <v>15820</v>
      </c>
      <c r="F286" s="6">
        <f t="shared" si="48"/>
        <v>1582</v>
      </c>
      <c r="G286" s="6">
        <f t="shared" si="59"/>
        <v>1582</v>
      </c>
      <c r="H286" s="6">
        <f>SUM(E286)*10/100</f>
        <v>1582</v>
      </c>
      <c r="I286" s="6">
        <f t="shared" si="56"/>
        <v>4746</v>
      </c>
      <c r="J286" s="6">
        <f t="shared" si="54"/>
        <v>11074</v>
      </c>
      <c r="K286" s="40" t="s">
        <v>1859</v>
      </c>
    </row>
    <row r="287" spans="1:11" ht="75" x14ac:dyDescent="0.25">
      <c r="A287" s="18">
        <f t="shared" si="55"/>
        <v>281</v>
      </c>
      <c r="B287" s="26" t="s">
        <v>1524</v>
      </c>
      <c r="C287" s="26" t="s">
        <v>59</v>
      </c>
      <c r="D287" s="26" t="s">
        <v>3040</v>
      </c>
      <c r="E287" s="27">
        <v>20799</v>
      </c>
      <c r="F287" s="6">
        <f t="shared" si="48"/>
        <v>2079.9</v>
      </c>
      <c r="G287" s="6">
        <f t="shared" si="59"/>
        <v>2079.9</v>
      </c>
      <c r="H287" s="6">
        <f>SUM(E287)*10/100</f>
        <v>2079.9</v>
      </c>
      <c r="I287" s="6">
        <f t="shared" si="56"/>
        <v>6239.7000000000007</v>
      </c>
      <c r="J287" s="6">
        <f t="shared" si="54"/>
        <v>14559.3</v>
      </c>
      <c r="K287" s="40" t="s">
        <v>1860</v>
      </c>
    </row>
    <row r="288" spans="1:11" ht="60" x14ac:dyDescent="0.25">
      <c r="A288" s="18">
        <f t="shared" si="55"/>
        <v>282</v>
      </c>
      <c r="B288" s="26" t="s">
        <v>1523</v>
      </c>
      <c r="C288" s="26" t="s">
        <v>59</v>
      </c>
      <c r="D288" s="26" t="s">
        <v>3040</v>
      </c>
      <c r="E288" s="27">
        <v>9427</v>
      </c>
      <c r="F288" s="6">
        <v>0</v>
      </c>
      <c r="G288" s="6">
        <f t="shared" ref="G288:G295" si="60">SUM(E288)*33.33/100</f>
        <v>3142.0190999999995</v>
      </c>
      <c r="H288" s="6">
        <f t="shared" ref="H288:H295" si="61">SUM(E288)*33.33/100</f>
        <v>3142.0190999999995</v>
      </c>
      <c r="I288" s="6">
        <f t="shared" si="56"/>
        <v>6284.0381999999991</v>
      </c>
      <c r="J288" s="6">
        <f t="shared" si="54"/>
        <v>3142.9618000000009</v>
      </c>
      <c r="K288" s="40" t="s">
        <v>1861</v>
      </c>
    </row>
    <row r="289" spans="1:11" ht="60" x14ac:dyDescent="0.25">
      <c r="A289" s="18">
        <f t="shared" si="55"/>
        <v>283</v>
      </c>
      <c r="B289" s="26" t="s">
        <v>1522</v>
      </c>
      <c r="C289" s="26" t="s">
        <v>59</v>
      </c>
      <c r="D289" s="26" t="s">
        <v>3040</v>
      </c>
      <c r="E289" s="27">
        <v>9427</v>
      </c>
      <c r="F289" s="6">
        <v>0</v>
      </c>
      <c r="G289" s="6">
        <f t="shared" si="60"/>
        <v>3142.0190999999995</v>
      </c>
      <c r="H289" s="6">
        <f t="shared" si="61"/>
        <v>3142.0190999999995</v>
      </c>
      <c r="I289" s="6">
        <f t="shared" si="56"/>
        <v>6284.0381999999991</v>
      </c>
      <c r="J289" s="6">
        <f t="shared" si="54"/>
        <v>3142.9618000000009</v>
      </c>
      <c r="K289" s="40" t="s">
        <v>1862</v>
      </c>
    </row>
    <row r="290" spans="1:11" ht="60" x14ac:dyDescent="0.25">
      <c r="A290" s="18">
        <f t="shared" si="55"/>
        <v>284</v>
      </c>
      <c r="B290" s="26" t="s">
        <v>1521</v>
      </c>
      <c r="C290" s="26" t="s">
        <v>59</v>
      </c>
      <c r="D290" s="26" t="s">
        <v>3040</v>
      </c>
      <c r="E290" s="27">
        <v>9427</v>
      </c>
      <c r="F290" s="6">
        <v>0</v>
      </c>
      <c r="G290" s="6">
        <f t="shared" si="60"/>
        <v>3142.0190999999995</v>
      </c>
      <c r="H290" s="6">
        <f t="shared" si="61"/>
        <v>3142.0190999999995</v>
      </c>
      <c r="I290" s="6">
        <f t="shared" si="56"/>
        <v>6284.0381999999991</v>
      </c>
      <c r="J290" s="6">
        <f t="shared" si="54"/>
        <v>3142.9618000000009</v>
      </c>
      <c r="K290" s="40" t="s">
        <v>1863</v>
      </c>
    </row>
    <row r="291" spans="1:11" ht="60" x14ac:dyDescent="0.25">
      <c r="A291" s="18">
        <f t="shared" si="55"/>
        <v>285</v>
      </c>
      <c r="B291" s="26" t="s">
        <v>1520</v>
      </c>
      <c r="C291" s="26" t="s">
        <v>59</v>
      </c>
      <c r="D291" s="26" t="s">
        <v>3040</v>
      </c>
      <c r="E291" s="27">
        <v>9427</v>
      </c>
      <c r="F291" s="6">
        <v>0</v>
      </c>
      <c r="G291" s="6">
        <f t="shared" si="60"/>
        <v>3142.0190999999995</v>
      </c>
      <c r="H291" s="6">
        <f t="shared" si="61"/>
        <v>3142.0190999999995</v>
      </c>
      <c r="I291" s="6">
        <f t="shared" si="56"/>
        <v>6284.0381999999991</v>
      </c>
      <c r="J291" s="6">
        <f t="shared" si="54"/>
        <v>3142.9618000000009</v>
      </c>
      <c r="K291" s="40" t="s">
        <v>1864</v>
      </c>
    </row>
    <row r="292" spans="1:11" ht="60" x14ac:dyDescent="0.25">
      <c r="A292" s="18">
        <f t="shared" si="55"/>
        <v>286</v>
      </c>
      <c r="B292" s="26" t="s">
        <v>1519</v>
      </c>
      <c r="C292" s="26" t="s">
        <v>59</v>
      </c>
      <c r="D292" s="26" t="s">
        <v>3040</v>
      </c>
      <c r="E292" s="27">
        <v>9427</v>
      </c>
      <c r="F292" s="6">
        <v>0</v>
      </c>
      <c r="G292" s="6">
        <f t="shared" si="60"/>
        <v>3142.0190999999995</v>
      </c>
      <c r="H292" s="6">
        <f t="shared" si="61"/>
        <v>3142.0190999999995</v>
      </c>
      <c r="I292" s="6">
        <f t="shared" si="56"/>
        <v>6284.0381999999991</v>
      </c>
      <c r="J292" s="6">
        <f t="shared" si="54"/>
        <v>3142.9618000000009</v>
      </c>
      <c r="K292" s="40" t="s">
        <v>1865</v>
      </c>
    </row>
    <row r="293" spans="1:11" ht="60" x14ac:dyDescent="0.25">
      <c r="A293" s="18">
        <f t="shared" si="55"/>
        <v>287</v>
      </c>
      <c r="B293" s="26" t="s">
        <v>1518</v>
      </c>
      <c r="C293" s="26" t="s">
        <v>59</v>
      </c>
      <c r="D293" s="26" t="s">
        <v>3040</v>
      </c>
      <c r="E293" s="27">
        <v>9427</v>
      </c>
      <c r="F293" s="6">
        <v>0</v>
      </c>
      <c r="G293" s="6">
        <f t="shared" si="60"/>
        <v>3142.0190999999995</v>
      </c>
      <c r="H293" s="6">
        <f t="shared" si="61"/>
        <v>3142.0190999999995</v>
      </c>
      <c r="I293" s="6">
        <f t="shared" si="56"/>
        <v>6284.0381999999991</v>
      </c>
      <c r="J293" s="6">
        <f t="shared" si="54"/>
        <v>3142.9618000000009</v>
      </c>
      <c r="K293" s="40" t="s">
        <v>1866</v>
      </c>
    </row>
    <row r="294" spans="1:11" ht="60" x14ac:dyDescent="0.25">
      <c r="A294" s="18">
        <f t="shared" si="55"/>
        <v>288</v>
      </c>
      <c r="B294" s="26" t="s">
        <v>1517</v>
      </c>
      <c r="C294" s="26" t="s">
        <v>59</v>
      </c>
      <c r="D294" s="26" t="s">
        <v>3040</v>
      </c>
      <c r="E294" s="27">
        <v>9427</v>
      </c>
      <c r="F294" s="6">
        <v>0</v>
      </c>
      <c r="G294" s="6">
        <f t="shared" si="60"/>
        <v>3142.0190999999995</v>
      </c>
      <c r="H294" s="6">
        <f t="shared" si="61"/>
        <v>3142.0190999999995</v>
      </c>
      <c r="I294" s="6">
        <f t="shared" si="56"/>
        <v>6284.0381999999991</v>
      </c>
      <c r="J294" s="6">
        <f t="shared" si="54"/>
        <v>3142.9618000000009</v>
      </c>
      <c r="K294" s="40" t="s">
        <v>1867</v>
      </c>
    </row>
    <row r="295" spans="1:11" ht="60" x14ac:dyDescent="0.25">
      <c r="A295" s="18">
        <f t="shared" si="55"/>
        <v>289</v>
      </c>
      <c r="B295" s="26" t="s">
        <v>1516</v>
      </c>
      <c r="C295" s="26" t="s">
        <v>59</v>
      </c>
      <c r="D295" s="26" t="s">
        <v>3040</v>
      </c>
      <c r="E295" s="27">
        <v>9427</v>
      </c>
      <c r="F295" s="6">
        <v>0</v>
      </c>
      <c r="G295" s="6">
        <f t="shared" si="60"/>
        <v>3142.0190999999995</v>
      </c>
      <c r="H295" s="6">
        <f t="shared" si="61"/>
        <v>3142.0190999999995</v>
      </c>
      <c r="I295" s="6">
        <f t="shared" si="56"/>
        <v>6284.0381999999991</v>
      </c>
      <c r="J295" s="6">
        <f t="shared" si="54"/>
        <v>3142.9618000000009</v>
      </c>
      <c r="K295" s="40" t="s">
        <v>1868</v>
      </c>
    </row>
    <row r="296" spans="1:11" ht="60" x14ac:dyDescent="0.25">
      <c r="A296" s="18">
        <f t="shared" si="55"/>
        <v>290</v>
      </c>
      <c r="B296" s="26" t="s">
        <v>1485</v>
      </c>
      <c r="C296" s="26" t="s">
        <v>59</v>
      </c>
      <c r="D296" s="26" t="s">
        <v>3041</v>
      </c>
      <c r="E296" s="27">
        <v>12955</v>
      </c>
      <c r="F296" s="6">
        <f t="shared" ref="F296:F351" si="62">SUM(E296)*10/100</f>
        <v>1295.5</v>
      </c>
      <c r="G296" s="6">
        <f t="shared" si="59"/>
        <v>1295.5</v>
      </c>
      <c r="H296" s="6">
        <f>SUM(E296)*10/100</f>
        <v>1295.5</v>
      </c>
      <c r="I296" s="6">
        <f t="shared" si="56"/>
        <v>3886.5</v>
      </c>
      <c r="J296" s="6">
        <f t="shared" si="54"/>
        <v>9068.5</v>
      </c>
      <c r="K296" s="40" t="s">
        <v>1869</v>
      </c>
    </row>
    <row r="297" spans="1:11" ht="60" x14ac:dyDescent="0.25">
      <c r="A297" s="18">
        <f t="shared" si="55"/>
        <v>291</v>
      </c>
      <c r="B297" s="26" t="s">
        <v>1484</v>
      </c>
      <c r="C297" s="26" t="s">
        <v>59</v>
      </c>
      <c r="D297" s="26" t="s">
        <v>3041</v>
      </c>
      <c r="E297" s="27">
        <v>25042</v>
      </c>
      <c r="F297" s="6">
        <f t="shared" si="62"/>
        <v>2504.1999999999998</v>
      </c>
      <c r="G297" s="6">
        <f t="shared" si="59"/>
        <v>2504.1999999999998</v>
      </c>
      <c r="H297" s="6">
        <f>SUM(E297)*10/100</f>
        <v>2504.1999999999998</v>
      </c>
      <c r="I297" s="6">
        <f t="shared" si="56"/>
        <v>7512.5999999999995</v>
      </c>
      <c r="J297" s="6">
        <f t="shared" si="54"/>
        <v>17529.400000000001</v>
      </c>
      <c r="K297" s="40" t="s">
        <v>1870</v>
      </c>
    </row>
    <row r="298" spans="1:11" ht="75" x14ac:dyDescent="0.25">
      <c r="A298" s="18">
        <f t="shared" si="55"/>
        <v>292</v>
      </c>
      <c r="B298" s="26" t="s">
        <v>805</v>
      </c>
      <c r="C298" s="26" t="s">
        <v>59</v>
      </c>
      <c r="D298" s="26" t="s">
        <v>3041</v>
      </c>
      <c r="E298" s="27">
        <v>12528</v>
      </c>
      <c r="F298" s="6">
        <f t="shared" si="62"/>
        <v>1252.8</v>
      </c>
      <c r="G298" s="6">
        <f t="shared" si="59"/>
        <v>1252.8</v>
      </c>
      <c r="H298" s="6">
        <f>SUM(E298)*10/100</f>
        <v>1252.8</v>
      </c>
      <c r="I298" s="6">
        <f t="shared" si="56"/>
        <v>3758.3999999999996</v>
      </c>
      <c r="J298" s="6">
        <f t="shared" si="54"/>
        <v>8769.6</v>
      </c>
      <c r="K298" s="40" t="s">
        <v>1871</v>
      </c>
    </row>
    <row r="299" spans="1:11" ht="45" x14ac:dyDescent="0.25">
      <c r="A299" s="18">
        <f t="shared" si="55"/>
        <v>293</v>
      </c>
      <c r="B299" s="5" t="s">
        <v>1483</v>
      </c>
      <c r="C299" s="5" t="s">
        <v>59</v>
      </c>
      <c r="D299" s="26" t="s">
        <v>3041</v>
      </c>
      <c r="E299" s="27">
        <v>17649.400000000001</v>
      </c>
      <c r="F299" s="6">
        <v>0</v>
      </c>
      <c r="G299" s="6">
        <v>0</v>
      </c>
      <c r="H299" s="6">
        <f t="shared" ref="H299:H300" si="63">SUM(E299*10%)</f>
        <v>1764.9400000000003</v>
      </c>
      <c r="I299" s="6">
        <f t="shared" si="56"/>
        <v>1764.9400000000003</v>
      </c>
      <c r="J299" s="6">
        <f t="shared" si="54"/>
        <v>15884.460000000001</v>
      </c>
      <c r="K299" s="40" t="s">
        <v>1872</v>
      </c>
    </row>
    <row r="300" spans="1:11" ht="90" x14ac:dyDescent="0.25">
      <c r="A300" s="18">
        <f t="shared" si="55"/>
        <v>294</v>
      </c>
      <c r="B300" s="5" t="s">
        <v>1482</v>
      </c>
      <c r="C300" s="5" t="s">
        <v>59</v>
      </c>
      <c r="D300" s="26" t="s">
        <v>3041</v>
      </c>
      <c r="E300" s="27">
        <v>19445</v>
      </c>
      <c r="F300" s="6">
        <v>0</v>
      </c>
      <c r="G300" s="6">
        <v>0</v>
      </c>
      <c r="H300" s="6">
        <f t="shared" si="63"/>
        <v>1944.5</v>
      </c>
      <c r="I300" s="6">
        <f t="shared" si="56"/>
        <v>1944.5</v>
      </c>
      <c r="J300" s="6">
        <f t="shared" si="54"/>
        <v>17500.5</v>
      </c>
      <c r="K300" s="40" t="s">
        <v>1873</v>
      </c>
    </row>
    <row r="301" spans="1:11" ht="45" x14ac:dyDescent="0.25">
      <c r="A301" s="18">
        <f t="shared" si="55"/>
        <v>295</v>
      </c>
      <c r="B301" s="26" t="s">
        <v>1481</v>
      </c>
      <c r="C301" s="26" t="s">
        <v>59</v>
      </c>
      <c r="D301" s="26" t="s">
        <v>3041</v>
      </c>
      <c r="E301" s="27">
        <v>9427</v>
      </c>
      <c r="F301" s="6">
        <v>0</v>
      </c>
      <c r="G301" s="6">
        <f t="shared" ref="G301:G303" si="64">SUM(E301)*33.33/100</f>
        <v>3142.0190999999995</v>
      </c>
      <c r="H301" s="6">
        <f t="shared" ref="H301:H303" si="65">SUM(E301)*33.33/100</f>
        <v>3142.0190999999995</v>
      </c>
      <c r="I301" s="6">
        <f t="shared" si="56"/>
        <v>6284.0381999999991</v>
      </c>
      <c r="J301" s="6">
        <f t="shared" si="54"/>
        <v>3142.9618000000009</v>
      </c>
      <c r="K301" s="40" t="s">
        <v>1874</v>
      </c>
    </row>
    <row r="302" spans="1:11" ht="45" x14ac:dyDescent="0.25">
      <c r="A302" s="18">
        <f t="shared" si="55"/>
        <v>296</v>
      </c>
      <c r="B302" s="26" t="s">
        <v>1480</v>
      </c>
      <c r="C302" s="26" t="s">
        <v>59</v>
      </c>
      <c r="D302" s="26" t="s">
        <v>3041</v>
      </c>
      <c r="E302" s="27">
        <v>9427</v>
      </c>
      <c r="F302" s="6">
        <v>0</v>
      </c>
      <c r="G302" s="6">
        <f t="shared" si="64"/>
        <v>3142.0190999999995</v>
      </c>
      <c r="H302" s="6">
        <f t="shared" si="65"/>
        <v>3142.0190999999995</v>
      </c>
      <c r="I302" s="6">
        <f t="shared" si="56"/>
        <v>6284.0381999999991</v>
      </c>
      <c r="J302" s="6">
        <f t="shared" si="54"/>
        <v>3142.9618000000009</v>
      </c>
      <c r="K302" s="40" t="s">
        <v>1875</v>
      </c>
    </row>
    <row r="303" spans="1:11" ht="45" x14ac:dyDescent="0.25">
      <c r="A303" s="18">
        <f t="shared" si="55"/>
        <v>297</v>
      </c>
      <c r="B303" s="26" t="s">
        <v>1479</v>
      </c>
      <c r="C303" s="26" t="s">
        <v>59</v>
      </c>
      <c r="D303" s="26" t="s">
        <v>3041</v>
      </c>
      <c r="E303" s="27">
        <v>9427</v>
      </c>
      <c r="F303" s="6">
        <v>0</v>
      </c>
      <c r="G303" s="6">
        <f t="shared" si="64"/>
        <v>3142.0190999999995</v>
      </c>
      <c r="H303" s="6">
        <f t="shared" si="65"/>
        <v>3142.0190999999995</v>
      </c>
      <c r="I303" s="6">
        <f t="shared" si="56"/>
        <v>6284.0381999999991</v>
      </c>
      <c r="J303" s="6">
        <f t="shared" si="54"/>
        <v>3142.9618000000009</v>
      </c>
      <c r="K303" s="40" t="s">
        <v>1876</v>
      </c>
    </row>
    <row r="304" spans="1:11" ht="75" x14ac:dyDescent="0.25">
      <c r="A304" s="18">
        <f t="shared" si="55"/>
        <v>298</v>
      </c>
      <c r="B304" s="26" t="s">
        <v>431</v>
      </c>
      <c r="C304" s="26" t="s">
        <v>59</v>
      </c>
      <c r="D304" s="26" t="s">
        <v>3037</v>
      </c>
      <c r="E304" s="27">
        <v>12999</v>
      </c>
      <c r="F304" s="6">
        <f t="shared" si="62"/>
        <v>1299.9000000000001</v>
      </c>
      <c r="G304" s="6">
        <f t="shared" si="59"/>
        <v>1299.9000000000001</v>
      </c>
      <c r="H304" s="6">
        <f t="shared" ref="H304:H319" si="66">SUM(E304)*10/100</f>
        <v>1299.9000000000001</v>
      </c>
      <c r="I304" s="6">
        <f t="shared" si="56"/>
        <v>3899.7000000000003</v>
      </c>
      <c r="J304" s="6">
        <f t="shared" si="54"/>
        <v>9099.2999999999993</v>
      </c>
      <c r="K304" s="40" t="s">
        <v>1877</v>
      </c>
    </row>
    <row r="305" spans="1:11" ht="90" x14ac:dyDescent="0.25">
      <c r="A305" s="18">
        <f t="shared" si="55"/>
        <v>299</v>
      </c>
      <c r="B305" s="26" t="s">
        <v>430</v>
      </c>
      <c r="C305" s="26" t="s">
        <v>59</v>
      </c>
      <c r="D305" s="26" t="s">
        <v>3037</v>
      </c>
      <c r="E305" s="27">
        <v>12999</v>
      </c>
      <c r="F305" s="6">
        <f t="shared" si="62"/>
        <v>1299.9000000000001</v>
      </c>
      <c r="G305" s="6">
        <f t="shared" si="59"/>
        <v>1299.9000000000001</v>
      </c>
      <c r="H305" s="6">
        <f t="shared" si="66"/>
        <v>1299.9000000000001</v>
      </c>
      <c r="I305" s="6">
        <f t="shared" si="56"/>
        <v>3899.7000000000003</v>
      </c>
      <c r="J305" s="6">
        <f t="shared" si="54"/>
        <v>9099.2999999999993</v>
      </c>
      <c r="K305" s="40" t="s">
        <v>1878</v>
      </c>
    </row>
    <row r="306" spans="1:11" ht="60" x14ac:dyDescent="0.25">
      <c r="A306" s="18">
        <f t="shared" si="55"/>
        <v>300</v>
      </c>
      <c r="B306" s="26" t="s">
        <v>429</v>
      </c>
      <c r="C306" s="26" t="s">
        <v>59</v>
      </c>
      <c r="D306" s="26" t="s">
        <v>3037</v>
      </c>
      <c r="E306" s="27">
        <v>14213</v>
      </c>
      <c r="F306" s="6">
        <f t="shared" si="62"/>
        <v>1421.3</v>
      </c>
      <c r="G306" s="6">
        <f t="shared" si="59"/>
        <v>1421.3</v>
      </c>
      <c r="H306" s="6">
        <f t="shared" si="66"/>
        <v>1421.3</v>
      </c>
      <c r="I306" s="6">
        <f t="shared" si="56"/>
        <v>4263.8999999999996</v>
      </c>
      <c r="J306" s="6">
        <f t="shared" si="54"/>
        <v>9949.1</v>
      </c>
      <c r="K306" s="40" t="s">
        <v>1879</v>
      </c>
    </row>
    <row r="307" spans="1:11" ht="60" x14ac:dyDescent="0.25">
      <c r="A307" s="18">
        <f t="shared" si="55"/>
        <v>301</v>
      </c>
      <c r="B307" s="26" t="s">
        <v>428</v>
      </c>
      <c r="C307" s="26" t="s">
        <v>59</v>
      </c>
      <c r="D307" s="26" t="s">
        <v>3037</v>
      </c>
      <c r="E307" s="27">
        <v>12955</v>
      </c>
      <c r="F307" s="6">
        <f t="shared" si="62"/>
        <v>1295.5</v>
      </c>
      <c r="G307" s="6">
        <f t="shared" si="59"/>
        <v>1295.5</v>
      </c>
      <c r="H307" s="6">
        <f t="shared" si="66"/>
        <v>1295.5</v>
      </c>
      <c r="I307" s="6">
        <f t="shared" si="56"/>
        <v>3886.5</v>
      </c>
      <c r="J307" s="6">
        <f t="shared" si="54"/>
        <v>9068.5</v>
      </c>
      <c r="K307" s="40" t="s">
        <v>1880</v>
      </c>
    </row>
    <row r="308" spans="1:11" ht="60" x14ac:dyDescent="0.25">
      <c r="A308" s="18">
        <f t="shared" si="55"/>
        <v>302</v>
      </c>
      <c r="B308" s="26" t="s">
        <v>427</v>
      </c>
      <c r="C308" s="26" t="s">
        <v>59</v>
      </c>
      <c r="D308" s="26" t="s">
        <v>3037</v>
      </c>
      <c r="E308" s="27">
        <v>12955</v>
      </c>
      <c r="F308" s="6">
        <f t="shared" si="62"/>
        <v>1295.5</v>
      </c>
      <c r="G308" s="6">
        <f t="shared" si="59"/>
        <v>1295.5</v>
      </c>
      <c r="H308" s="6">
        <f t="shared" si="66"/>
        <v>1295.5</v>
      </c>
      <c r="I308" s="6">
        <f t="shared" si="56"/>
        <v>3886.5</v>
      </c>
      <c r="J308" s="6">
        <f t="shared" si="54"/>
        <v>9068.5</v>
      </c>
      <c r="K308" s="40" t="s">
        <v>1881</v>
      </c>
    </row>
    <row r="309" spans="1:11" ht="60" x14ac:dyDescent="0.25">
      <c r="A309" s="18">
        <f t="shared" si="55"/>
        <v>303</v>
      </c>
      <c r="B309" s="26" t="s">
        <v>426</v>
      </c>
      <c r="C309" s="26" t="s">
        <v>59</v>
      </c>
      <c r="D309" s="26" t="s">
        <v>3037</v>
      </c>
      <c r="E309" s="27">
        <v>14213</v>
      </c>
      <c r="F309" s="6">
        <f t="shared" si="62"/>
        <v>1421.3</v>
      </c>
      <c r="G309" s="6">
        <f t="shared" si="59"/>
        <v>1421.3</v>
      </c>
      <c r="H309" s="6">
        <f t="shared" si="66"/>
        <v>1421.3</v>
      </c>
      <c r="I309" s="6">
        <f t="shared" si="56"/>
        <v>4263.8999999999996</v>
      </c>
      <c r="J309" s="6">
        <f t="shared" si="54"/>
        <v>9949.1</v>
      </c>
      <c r="K309" s="40" t="s">
        <v>1882</v>
      </c>
    </row>
    <row r="310" spans="1:11" ht="60" x14ac:dyDescent="0.25">
      <c r="A310" s="18">
        <f t="shared" si="55"/>
        <v>304</v>
      </c>
      <c r="B310" s="26" t="s">
        <v>425</v>
      </c>
      <c r="C310" s="26" t="s">
        <v>59</v>
      </c>
      <c r="D310" s="26" t="s">
        <v>3037</v>
      </c>
      <c r="E310" s="27">
        <v>19118.75</v>
      </c>
      <c r="F310" s="6">
        <f t="shared" si="62"/>
        <v>1911.875</v>
      </c>
      <c r="G310" s="6">
        <f t="shared" si="59"/>
        <v>1911.875</v>
      </c>
      <c r="H310" s="6">
        <f t="shared" si="66"/>
        <v>1911.875</v>
      </c>
      <c r="I310" s="6">
        <f t="shared" si="56"/>
        <v>5735.625</v>
      </c>
      <c r="J310" s="6">
        <f t="shared" si="54"/>
        <v>13383.125</v>
      </c>
      <c r="K310" s="40" t="s">
        <v>1883</v>
      </c>
    </row>
    <row r="311" spans="1:11" ht="75" x14ac:dyDescent="0.25">
      <c r="A311" s="18">
        <f t="shared" si="55"/>
        <v>305</v>
      </c>
      <c r="B311" s="26" t="s">
        <v>424</v>
      </c>
      <c r="C311" s="26" t="s">
        <v>59</v>
      </c>
      <c r="D311" s="26" t="s">
        <v>3037</v>
      </c>
      <c r="E311" s="27">
        <v>10716.75</v>
      </c>
      <c r="F311" s="6">
        <f t="shared" si="62"/>
        <v>1071.675</v>
      </c>
      <c r="G311" s="6">
        <f t="shared" si="59"/>
        <v>1071.675</v>
      </c>
      <c r="H311" s="6">
        <f t="shared" si="66"/>
        <v>1071.675</v>
      </c>
      <c r="I311" s="6">
        <f t="shared" si="56"/>
        <v>3215.0249999999996</v>
      </c>
      <c r="J311" s="6">
        <f t="shared" si="54"/>
        <v>7501.7250000000004</v>
      </c>
      <c r="K311" s="40" t="s">
        <v>1884</v>
      </c>
    </row>
    <row r="312" spans="1:11" ht="60" x14ac:dyDescent="0.25">
      <c r="A312" s="18">
        <f t="shared" si="55"/>
        <v>306</v>
      </c>
      <c r="B312" s="26" t="s">
        <v>423</v>
      </c>
      <c r="C312" s="26" t="s">
        <v>59</v>
      </c>
      <c r="D312" s="26" t="s">
        <v>3037</v>
      </c>
      <c r="E312" s="27">
        <v>12955</v>
      </c>
      <c r="F312" s="6">
        <f t="shared" si="62"/>
        <v>1295.5</v>
      </c>
      <c r="G312" s="6">
        <f t="shared" si="59"/>
        <v>1295.5</v>
      </c>
      <c r="H312" s="6">
        <f t="shared" si="66"/>
        <v>1295.5</v>
      </c>
      <c r="I312" s="6">
        <f t="shared" si="56"/>
        <v>3886.5</v>
      </c>
      <c r="J312" s="6">
        <f t="shared" si="54"/>
        <v>9068.5</v>
      </c>
      <c r="K312" s="40" t="s">
        <v>1885</v>
      </c>
    </row>
    <row r="313" spans="1:11" ht="75" x14ac:dyDescent="0.25">
      <c r="A313" s="18">
        <f t="shared" si="55"/>
        <v>307</v>
      </c>
      <c r="B313" s="26" t="s">
        <v>422</v>
      </c>
      <c r="C313" s="26" t="s">
        <v>59</v>
      </c>
      <c r="D313" s="26" t="s">
        <v>3037</v>
      </c>
      <c r="E313" s="27">
        <v>12999</v>
      </c>
      <c r="F313" s="6">
        <f t="shared" si="62"/>
        <v>1299.9000000000001</v>
      </c>
      <c r="G313" s="6">
        <f t="shared" si="59"/>
        <v>1299.9000000000001</v>
      </c>
      <c r="H313" s="6">
        <f t="shared" si="66"/>
        <v>1299.9000000000001</v>
      </c>
      <c r="I313" s="6">
        <f t="shared" si="56"/>
        <v>3899.7000000000003</v>
      </c>
      <c r="J313" s="6">
        <f t="shared" si="54"/>
        <v>9099.2999999999993</v>
      </c>
      <c r="K313" s="40" t="s">
        <v>1886</v>
      </c>
    </row>
    <row r="314" spans="1:11" ht="75" x14ac:dyDescent="0.25">
      <c r="A314" s="18">
        <f t="shared" si="55"/>
        <v>308</v>
      </c>
      <c r="B314" s="26" t="s">
        <v>421</v>
      </c>
      <c r="C314" s="26" t="s">
        <v>59</v>
      </c>
      <c r="D314" s="26" t="s">
        <v>3037</v>
      </c>
      <c r="E314" s="27">
        <v>12999</v>
      </c>
      <c r="F314" s="6">
        <f t="shared" si="62"/>
        <v>1299.9000000000001</v>
      </c>
      <c r="G314" s="6">
        <f t="shared" si="59"/>
        <v>1299.9000000000001</v>
      </c>
      <c r="H314" s="6">
        <f t="shared" si="66"/>
        <v>1299.9000000000001</v>
      </c>
      <c r="I314" s="6">
        <f t="shared" si="56"/>
        <v>3899.7000000000003</v>
      </c>
      <c r="J314" s="6">
        <f t="shared" si="54"/>
        <v>9099.2999999999993</v>
      </c>
      <c r="K314" s="40" t="s">
        <v>1887</v>
      </c>
    </row>
    <row r="315" spans="1:11" ht="75" x14ac:dyDescent="0.25">
      <c r="A315" s="18">
        <f t="shared" si="55"/>
        <v>309</v>
      </c>
      <c r="B315" s="26" t="s">
        <v>420</v>
      </c>
      <c r="C315" s="26" t="s">
        <v>59</v>
      </c>
      <c r="D315" s="26" t="s">
        <v>3037</v>
      </c>
      <c r="E315" s="27">
        <v>21844</v>
      </c>
      <c r="F315" s="6">
        <f t="shared" si="62"/>
        <v>2184.4</v>
      </c>
      <c r="G315" s="6">
        <f t="shared" si="59"/>
        <v>2184.4</v>
      </c>
      <c r="H315" s="6">
        <f t="shared" si="66"/>
        <v>2184.4</v>
      </c>
      <c r="I315" s="6">
        <f t="shared" si="56"/>
        <v>6553.2000000000007</v>
      </c>
      <c r="J315" s="6">
        <f t="shared" si="54"/>
        <v>15290.8</v>
      </c>
      <c r="K315" s="40" t="s">
        <v>1888</v>
      </c>
    </row>
    <row r="316" spans="1:11" ht="60" x14ac:dyDescent="0.25">
      <c r="A316" s="18">
        <f t="shared" si="55"/>
        <v>310</v>
      </c>
      <c r="B316" s="26" t="s">
        <v>419</v>
      </c>
      <c r="C316" s="26" t="s">
        <v>59</v>
      </c>
      <c r="D316" s="26" t="s">
        <v>3037</v>
      </c>
      <c r="E316" s="27">
        <v>6780</v>
      </c>
      <c r="F316" s="6">
        <f t="shared" si="62"/>
        <v>678</v>
      </c>
      <c r="G316" s="6">
        <f t="shared" si="59"/>
        <v>678</v>
      </c>
      <c r="H316" s="6">
        <f t="shared" si="66"/>
        <v>678</v>
      </c>
      <c r="I316" s="6">
        <f t="shared" si="56"/>
        <v>2034</v>
      </c>
      <c r="J316" s="6">
        <f t="shared" si="54"/>
        <v>4746</v>
      </c>
      <c r="K316" s="40" t="s">
        <v>1889</v>
      </c>
    </row>
    <row r="317" spans="1:11" ht="60" x14ac:dyDescent="0.25">
      <c r="A317" s="18">
        <f t="shared" si="55"/>
        <v>311</v>
      </c>
      <c r="B317" s="26" t="s">
        <v>1362</v>
      </c>
      <c r="C317" s="26" t="s">
        <v>59</v>
      </c>
      <c r="D317" s="26" t="s">
        <v>3037</v>
      </c>
      <c r="E317" s="27">
        <v>8800</v>
      </c>
      <c r="F317" s="6">
        <f t="shared" si="62"/>
        <v>880</v>
      </c>
      <c r="G317" s="6">
        <f t="shared" si="59"/>
        <v>880</v>
      </c>
      <c r="H317" s="6">
        <f t="shared" si="66"/>
        <v>880</v>
      </c>
      <c r="I317" s="6">
        <f t="shared" si="56"/>
        <v>2640</v>
      </c>
      <c r="J317" s="6">
        <f t="shared" si="54"/>
        <v>6160</v>
      </c>
      <c r="K317" s="40" t="s">
        <v>1890</v>
      </c>
    </row>
    <row r="318" spans="1:11" ht="60" x14ac:dyDescent="0.25">
      <c r="A318" s="18">
        <f t="shared" si="55"/>
        <v>312</v>
      </c>
      <c r="B318" s="26" t="s">
        <v>418</v>
      </c>
      <c r="C318" s="26" t="s">
        <v>59</v>
      </c>
      <c r="D318" s="26" t="s">
        <v>3037</v>
      </c>
      <c r="E318" s="27">
        <v>12955</v>
      </c>
      <c r="F318" s="6">
        <f t="shared" si="62"/>
        <v>1295.5</v>
      </c>
      <c r="G318" s="6">
        <f t="shared" si="59"/>
        <v>1295.5</v>
      </c>
      <c r="H318" s="6">
        <f t="shared" si="66"/>
        <v>1295.5</v>
      </c>
      <c r="I318" s="6">
        <f t="shared" si="56"/>
        <v>3886.5</v>
      </c>
      <c r="J318" s="6">
        <f t="shared" si="54"/>
        <v>9068.5</v>
      </c>
      <c r="K318" s="40" t="s">
        <v>1891</v>
      </c>
    </row>
    <row r="319" spans="1:11" ht="60" x14ac:dyDescent="0.25">
      <c r="A319" s="18">
        <f t="shared" si="55"/>
        <v>313</v>
      </c>
      <c r="B319" s="26" t="s">
        <v>417</v>
      </c>
      <c r="C319" s="26" t="s">
        <v>59</v>
      </c>
      <c r="D319" s="26" t="s">
        <v>3037</v>
      </c>
      <c r="E319" s="27">
        <v>12955</v>
      </c>
      <c r="F319" s="6">
        <f t="shared" si="62"/>
        <v>1295.5</v>
      </c>
      <c r="G319" s="6">
        <f t="shared" si="59"/>
        <v>1295.5</v>
      </c>
      <c r="H319" s="6">
        <f t="shared" si="66"/>
        <v>1295.5</v>
      </c>
      <c r="I319" s="6">
        <f t="shared" si="56"/>
        <v>3886.5</v>
      </c>
      <c r="J319" s="6">
        <f t="shared" si="54"/>
        <v>9068.5</v>
      </c>
      <c r="K319" s="40" t="s">
        <v>1892</v>
      </c>
    </row>
    <row r="320" spans="1:11" ht="45" x14ac:dyDescent="0.25">
      <c r="A320" s="18">
        <f t="shared" si="55"/>
        <v>314</v>
      </c>
      <c r="B320" s="5" t="s">
        <v>1361</v>
      </c>
      <c r="C320" s="5" t="s">
        <v>59</v>
      </c>
      <c r="D320" s="26" t="s">
        <v>3037</v>
      </c>
      <c r="E320" s="27">
        <v>17649.400000000001</v>
      </c>
      <c r="F320" s="6">
        <v>0</v>
      </c>
      <c r="G320" s="6">
        <v>0</v>
      </c>
      <c r="H320" s="6">
        <f t="shared" ref="H320:H326" si="67">SUM(E320*10%)</f>
        <v>1764.9400000000003</v>
      </c>
      <c r="I320" s="6">
        <f t="shared" si="56"/>
        <v>1764.9400000000003</v>
      </c>
      <c r="J320" s="6">
        <f t="shared" si="54"/>
        <v>15884.460000000001</v>
      </c>
      <c r="K320" s="40" t="s">
        <v>1893</v>
      </c>
    </row>
    <row r="321" spans="1:11" ht="75" x14ac:dyDescent="0.25">
      <c r="A321" s="18">
        <f t="shared" si="55"/>
        <v>315</v>
      </c>
      <c r="B321" s="5" t="s">
        <v>1360</v>
      </c>
      <c r="C321" s="5" t="s">
        <v>59</v>
      </c>
      <c r="D321" s="26" t="s">
        <v>3037</v>
      </c>
      <c r="E321" s="27">
        <v>24500</v>
      </c>
      <c r="F321" s="6">
        <v>0</v>
      </c>
      <c r="G321" s="6">
        <v>0</v>
      </c>
      <c r="H321" s="6">
        <f t="shared" si="67"/>
        <v>2450</v>
      </c>
      <c r="I321" s="6">
        <f t="shared" si="56"/>
        <v>2450</v>
      </c>
      <c r="J321" s="6">
        <f t="shared" si="54"/>
        <v>22050</v>
      </c>
      <c r="K321" s="40" t="s">
        <v>1894</v>
      </c>
    </row>
    <row r="322" spans="1:11" ht="75" x14ac:dyDescent="0.25">
      <c r="A322" s="18">
        <f t="shared" si="55"/>
        <v>316</v>
      </c>
      <c r="B322" s="5" t="s">
        <v>1359</v>
      </c>
      <c r="C322" s="5" t="s">
        <v>59</v>
      </c>
      <c r="D322" s="26" t="s">
        <v>3037</v>
      </c>
      <c r="E322" s="27">
        <v>24875</v>
      </c>
      <c r="F322" s="6">
        <v>0</v>
      </c>
      <c r="G322" s="6">
        <v>0</v>
      </c>
      <c r="H322" s="6">
        <f t="shared" si="67"/>
        <v>2487.5</v>
      </c>
      <c r="I322" s="6">
        <f t="shared" si="56"/>
        <v>2487.5</v>
      </c>
      <c r="J322" s="6">
        <f t="shared" si="54"/>
        <v>22387.5</v>
      </c>
      <c r="K322" s="40" t="s">
        <v>1895</v>
      </c>
    </row>
    <row r="323" spans="1:11" ht="90" x14ac:dyDescent="0.25">
      <c r="A323" s="18">
        <f t="shared" si="55"/>
        <v>317</v>
      </c>
      <c r="B323" s="5" t="s">
        <v>1358</v>
      </c>
      <c r="C323" s="5" t="s">
        <v>59</v>
      </c>
      <c r="D323" s="26" t="s">
        <v>3037</v>
      </c>
      <c r="E323" s="27">
        <v>27600</v>
      </c>
      <c r="F323" s="6">
        <v>0</v>
      </c>
      <c r="G323" s="6">
        <v>0</v>
      </c>
      <c r="H323" s="6">
        <f t="shared" si="67"/>
        <v>2760</v>
      </c>
      <c r="I323" s="6">
        <f t="shared" si="56"/>
        <v>2760</v>
      </c>
      <c r="J323" s="6">
        <f t="shared" si="54"/>
        <v>24840</v>
      </c>
      <c r="K323" s="40" t="s">
        <v>1896</v>
      </c>
    </row>
    <row r="324" spans="1:11" ht="90" x14ac:dyDescent="0.25">
      <c r="A324" s="18">
        <f t="shared" si="55"/>
        <v>318</v>
      </c>
      <c r="B324" s="5" t="s">
        <v>1357</v>
      </c>
      <c r="C324" s="5" t="s">
        <v>59</v>
      </c>
      <c r="D324" s="26" t="s">
        <v>3037</v>
      </c>
      <c r="E324" s="27">
        <v>19445</v>
      </c>
      <c r="F324" s="6">
        <v>0</v>
      </c>
      <c r="G324" s="6">
        <v>0</v>
      </c>
      <c r="H324" s="6">
        <f t="shared" si="67"/>
        <v>1944.5</v>
      </c>
      <c r="I324" s="6">
        <f t="shared" si="56"/>
        <v>1944.5</v>
      </c>
      <c r="J324" s="6">
        <f t="shared" si="54"/>
        <v>17500.5</v>
      </c>
      <c r="K324" s="40" t="s">
        <v>1897</v>
      </c>
    </row>
    <row r="325" spans="1:11" ht="75" x14ac:dyDescent="0.25">
      <c r="A325" s="18">
        <f t="shared" si="55"/>
        <v>319</v>
      </c>
      <c r="B325" s="5" t="s">
        <v>1356</v>
      </c>
      <c r="C325" s="5" t="s">
        <v>59</v>
      </c>
      <c r="D325" s="26" t="s">
        <v>3037</v>
      </c>
      <c r="E325" s="27">
        <v>19445</v>
      </c>
      <c r="F325" s="6">
        <v>0</v>
      </c>
      <c r="G325" s="6">
        <v>0</v>
      </c>
      <c r="H325" s="6">
        <f t="shared" si="67"/>
        <v>1944.5</v>
      </c>
      <c r="I325" s="6">
        <f t="shared" si="56"/>
        <v>1944.5</v>
      </c>
      <c r="J325" s="6">
        <f t="shared" si="54"/>
        <v>17500.5</v>
      </c>
      <c r="K325" s="40" t="s">
        <v>1898</v>
      </c>
    </row>
    <row r="326" spans="1:11" ht="75" x14ac:dyDescent="0.25">
      <c r="A326" s="18">
        <f t="shared" si="55"/>
        <v>320</v>
      </c>
      <c r="B326" s="5" t="s">
        <v>1355</v>
      </c>
      <c r="C326" s="5" t="s">
        <v>59</v>
      </c>
      <c r="D326" s="26" t="s">
        <v>3037</v>
      </c>
      <c r="E326" s="27">
        <v>21844</v>
      </c>
      <c r="F326" s="6">
        <v>0</v>
      </c>
      <c r="G326" s="6">
        <v>0</v>
      </c>
      <c r="H326" s="6">
        <f t="shared" si="67"/>
        <v>2184.4</v>
      </c>
      <c r="I326" s="6">
        <f t="shared" si="56"/>
        <v>2184.4</v>
      </c>
      <c r="J326" s="6">
        <f t="shared" si="54"/>
        <v>19659.599999999999</v>
      </c>
      <c r="K326" s="40" t="s">
        <v>1899</v>
      </c>
    </row>
    <row r="327" spans="1:11" ht="45" x14ac:dyDescent="0.25">
      <c r="A327" s="18">
        <f t="shared" si="55"/>
        <v>321</v>
      </c>
      <c r="B327" s="26" t="s">
        <v>1171</v>
      </c>
      <c r="C327" s="26" t="s">
        <v>59</v>
      </c>
      <c r="D327" s="26" t="s">
        <v>3037</v>
      </c>
      <c r="E327" s="27">
        <v>9427</v>
      </c>
      <c r="F327" s="6">
        <v>0</v>
      </c>
      <c r="G327" s="6">
        <f t="shared" ref="G327:G333" si="68">SUM(E327)*33.33/100</f>
        <v>3142.0190999999995</v>
      </c>
      <c r="H327" s="6">
        <f t="shared" ref="H327:H333" si="69">SUM(E327)*33.33/100</f>
        <v>3142.0190999999995</v>
      </c>
      <c r="I327" s="6">
        <f t="shared" si="56"/>
        <v>6284.0381999999991</v>
      </c>
      <c r="J327" s="6">
        <f t="shared" ref="J327:J390" si="70">SUM(E327-I327)</f>
        <v>3142.9618000000009</v>
      </c>
      <c r="K327" s="40" t="s">
        <v>1900</v>
      </c>
    </row>
    <row r="328" spans="1:11" ht="45" x14ac:dyDescent="0.25">
      <c r="A328" s="18">
        <f t="shared" ref="A328:A391" si="71">A327+1</f>
        <v>322</v>
      </c>
      <c r="B328" s="26" t="s">
        <v>1170</v>
      </c>
      <c r="C328" s="26" t="s">
        <v>59</v>
      </c>
      <c r="D328" s="26" t="s">
        <v>3037</v>
      </c>
      <c r="E328" s="27">
        <v>9427</v>
      </c>
      <c r="F328" s="6">
        <v>0</v>
      </c>
      <c r="G328" s="6">
        <f t="shared" si="68"/>
        <v>3142.0190999999995</v>
      </c>
      <c r="H328" s="6">
        <f t="shared" si="69"/>
        <v>3142.0190999999995</v>
      </c>
      <c r="I328" s="6">
        <f t="shared" ref="I328:I391" si="72">SUM(F328+G328+H328)</f>
        <v>6284.0381999999991</v>
      </c>
      <c r="J328" s="6">
        <f t="shared" si="70"/>
        <v>3142.9618000000009</v>
      </c>
      <c r="K328" s="40" t="s">
        <v>1901</v>
      </c>
    </row>
    <row r="329" spans="1:11" ht="45" x14ac:dyDescent="0.25">
      <c r="A329" s="18">
        <f t="shared" si="71"/>
        <v>323</v>
      </c>
      <c r="B329" s="26" t="s">
        <v>1169</v>
      </c>
      <c r="C329" s="26" t="s">
        <v>59</v>
      </c>
      <c r="D329" s="26" t="s">
        <v>3037</v>
      </c>
      <c r="E329" s="27">
        <v>9427</v>
      </c>
      <c r="F329" s="6">
        <v>0</v>
      </c>
      <c r="G329" s="6">
        <f t="shared" si="68"/>
        <v>3142.0190999999995</v>
      </c>
      <c r="H329" s="6">
        <f t="shared" si="69"/>
        <v>3142.0190999999995</v>
      </c>
      <c r="I329" s="6">
        <f t="shared" si="72"/>
        <v>6284.0381999999991</v>
      </c>
      <c r="J329" s="6">
        <f t="shared" si="70"/>
        <v>3142.9618000000009</v>
      </c>
      <c r="K329" s="40" t="s">
        <v>1902</v>
      </c>
    </row>
    <row r="330" spans="1:11" ht="45" x14ac:dyDescent="0.25">
      <c r="A330" s="18">
        <f t="shared" si="71"/>
        <v>324</v>
      </c>
      <c r="B330" s="26" t="s">
        <v>1168</v>
      </c>
      <c r="C330" s="26" t="s">
        <v>59</v>
      </c>
      <c r="D330" s="26" t="s">
        <v>3037</v>
      </c>
      <c r="E330" s="27">
        <v>9427</v>
      </c>
      <c r="F330" s="6">
        <v>0</v>
      </c>
      <c r="G330" s="6">
        <f t="shared" si="68"/>
        <v>3142.0190999999995</v>
      </c>
      <c r="H330" s="6">
        <f t="shared" si="69"/>
        <v>3142.0190999999995</v>
      </c>
      <c r="I330" s="6">
        <f t="shared" si="72"/>
        <v>6284.0381999999991</v>
      </c>
      <c r="J330" s="6">
        <f t="shared" si="70"/>
        <v>3142.9618000000009</v>
      </c>
      <c r="K330" s="40" t="s">
        <v>1903</v>
      </c>
    </row>
    <row r="331" spans="1:11" ht="45" x14ac:dyDescent="0.25">
      <c r="A331" s="18">
        <f t="shared" si="71"/>
        <v>325</v>
      </c>
      <c r="B331" s="26" t="s">
        <v>1167</v>
      </c>
      <c r="C331" s="26" t="s">
        <v>59</v>
      </c>
      <c r="D331" s="26" t="s">
        <v>3037</v>
      </c>
      <c r="E331" s="27">
        <v>9427</v>
      </c>
      <c r="F331" s="6">
        <v>0</v>
      </c>
      <c r="G331" s="6">
        <f t="shared" si="68"/>
        <v>3142.0190999999995</v>
      </c>
      <c r="H331" s="6">
        <f t="shared" si="69"/>
        <v>3142.0190999999995</v>
      </c>
      <c r="I331" s="6">
        <f t="shared" si="72"/>
        <v>6284.0381999999991</v>
      </c>
      <c r="J331" s="6">
        <f t="shared" si="70"/>
        <v>3142.9618000000009</v>
      </c>
      <c r="K331" s="40" t="s">
        <v>1904</v>
      </c>
    </row>
    <row r="332" spans="1:11" ht="45" x14ac:dyDescent="0.25">
      <c r="A332" s="18">
        <f t="shared" si="71"/>
        <v>326</v>
      </c>
      <c r="B332" s="26" t="s">
        <v>1166</v>
      </c>
      <c r="C332" s="26" t="s">
        <v>59</v>
      </c>
      <c r="D332" s="26" t="s">
        <v>3037</v>
      </c>
      <c r="E332" s="27">
        <v>9427</v>
      </c>
      <c r="F332" s="6">
        <v>0</v>
      </c>
      <c r="G332" s="6">
        <f t="shared" si="68"/>
        <v>3142.0190999999995</v>
      </c>
      <c r="H332" s="6">
        <f t="shared" si="69"/>
        <v>3142.0190999999995</v>
      </c>
      <c r="I332" s="6">
        <f t="shared" si="72"/>
        <v>6284.0381999999991</v>
      </c>
      <c r="J332" s="6">
        <f t="shared" si="70"/>
        <v>3142.9618000000009</v>
      </c>
      <c r="K332" s="40" t="s">
        <v>1905</v>
      </c>
    </row>
    <row r="333" spans="1:11" ht="45" x14ac:dyDescent="0.25">
      <c r="A333" s="18">
        <f t="shared" si="71"/>
        <v>327</v>
      </c>
      <c r="B333" s="26" t="s">
        <v>1165</v>
      </c>
      <c r="C333" s="26" t="s">
        <v>59</v>
      </c>
      <c r="D333" s="26" t="s">
        <v>3037</v>
      </c>
      <c r="E333" s="27">
        <v>9427</v>
      </c>
      <c r="F333" s="6">
        <v>0</v>
      </c>
      <c r="G333" s="6">
        <f t="shared" si="68"/>
        <v>3142.0190999999995</v>
      </c>
      <c r="H333" s="6">
        <f t="shared" si="69"/>
        <v>3142.0190999999995</v>
      </c>
      <c r="I333" s="6">
        <f t="shared" si="72"/>
        <v>6284.0381999999991</v>
      </c>
      <c r="J333" s="6">
        <f t="shared" si="70"/>
        <v>3142.9618000000009</v>
      </c>
      <c r="K333" s="40" t="s">
        <v>1906</v>
      </c>
    </row>
    <row r="334" spans="1:11" ht="75" x14ac:dyDescent="0.25">
      <c r="A334" s="18">
        <f t="shared" si="71"/>
        <v>328</v>
      </c>
      <c r="B334" s="26" t="s">
        <v>60</v>
      </c>
      <c r="C334" s="26" t="s">
        <v>59</v>
      </c>
      <c r="D334" s="26" t="s">
        <v>3039</v>
      </c>
      <c r="E334" s="27">
        <v>19550</v>
      </c>
      <c r="F334" s="6">
        <f t="shared" si="62"/>
        <v>1955</v>
      </c>
      <c r="G334" s="6">
        <f t="shared" si="59"/>
        <v>1955</v>
      </c>
      <c r="H334" s="6">
        <f>SUM(E334)*10/100</f>
        <v>1955</v>
      </c>
      <c r="I334" s="6">
        <f t="shared" si="72"/>
        <v>5865</v>
      </c>
      <c r="J334" s="6">
        <f t="shared" si="70"/>
        <v>13685</v>
      </c>
      <c r="K334" s="40" t="s">
        <v>1907</v>
      </c>
    </row>
    <row r="335" spans="1:11" ht="45" x14ac:dyDescent="0.25">
      <c r="A335" s="18">
        <f t="shared" si="71"/>
        <v>329</v>
      </c>
      <c r="B335" s="5" t="s">
        <v>1227</v>
      </c>
      <c r="C335" s="5" t="s">
        <v>59</v>
      </c>
      <c r="D335" s="26" t="s">
        <v>3039</v>
      </c>
      <c r="E335" s="27">
        <v>17649.400000000001</v>
      </c>
      <c r="F335" s="6">
        <v>0</v>
      </c>
      <c r="G335" s="6">
        <v>0</v>
      </c>
      <c r="H335" s="6">
        <f>SUM(E335*10%)</f>
        <v>1764.9400000000003</v>
      </c>
      <c r="I335" s="6">
        <f>SUM(F335+G335+H335)</f>
        <v>1764.9400000000003</v>
      </c>
      <c r="J335" s="6">
        <f t="shared" si="70"/>
        <v>15884.460000000001</v>
      </c>
      <c r="K335" s="40" t="s">
        <v>1908</v>
      </c>
    </row>
    <row r="336" spans="1:11" ht="45" x14ac:dyDescent="0.25">
      <c r="A336" s="18">
        <f t="shared" si="71"/>
        <v>330</v>
      </c>
      <c r="B336" s="26" t="s">
        <v>1226</v>
      </c>
      <c r="C336" s="26" t="s">
        <v>59</v>
      </c>
      <c r="D336" s="26" t="s">
        <v>3039</v>
      </c>
      <c r="E336" s="27">
        <v>9427</v>
      </c>
      <c r="F336" s="6">
        <v>0</v>
      </c>
      <c r="G336" s="6">
        <f t="shared" ref="G336:G341" si="73">SUM(E336)*33.33/100</f>
        <v>3142.0190999999995</v>
      </c>
      <c r="H336" s="6">
        <f t="shared" ref="H336:H341" si="74">SUM(E336)*33.33/100</f>
        <v>3142.0190999999995</v>
      </c>
      <c r="I336" s="6">
        <f t="shared" si="72"/>
        <v>6284.0381999999991</v>
      </c>
      <c r="J336" s="6">
        <f t="shared" si="70"/>
        <v>3142.9618000000009</v>
      </c>
      <c r="K336" s="40" t="s">
        <v>1909</v>
      </c>
    </row>
    <row r="337" spans="1:11" ht="45" x14ac:dyDescent="0.25">
      <c r="A337" s="18">
        <f t="shared" si="71"/>
        <v>331</v>
      </c>
      <c r="B337" s="26" t="s">
        <v>1225</v>
      </c>
      <c r="C337" s="26" t="s">
        <v>59</v>
      </c>
      <c r="D337" s="26" t="s">
        <v>3039</v>
      </c>
      <c r="E337" s="27">
        <v>9427</v>
      </c>
      <c r="F337" s="6">
        <v>0</v>
      </c>
      <c r="G337" s="6">
        <f t="shared" si="73"/>
        <v>3142.0190999999995</v>
      </c>
      <c r="H337" s="6">
        <f t="shared" si="74"/>
        <v>3142.0190999999995</v>
      </c>
      <c r="I337" s="6">
        <f t="shared" si="72"/>
        <v>6284.0381999999991</v>
      </c>
      <c r="J337" s="6">
        <f t="shared" si="70"/>
        <v>3142.9618000000009</v>
      </c>
      <c r="K337" s="40" t="s">
        <v>1910</v>
      </c>
    </row>
    <row r="338" spans="1:11" ht="45" x14ac:dyDescent="0.25">
      <c r="A338" s="18">
        <f t="shared" si="71"/>
        <v>332</v>
      </c>
      <c r="B338" s="26" t="s">
        <v>1224</v>
      </c>
      <c r="C338" s="26" t="s">
        <v>59</v>
      </c>
      <c r="D338" s="26" t="s">
        <v>3039</v>
      </c>
      <c r="E338" s="27">
        <v>9427</v>
      </c>
      <c r="F338" s="6">
        <v>0</v>
      </c>
      <c r="G338" s="6">
        <f t="shared" si="73"/>
        <v>3142.0190999999995</v>
      </c>
      <c r="H338" s="6">
        <f t="shared" si="74"/>
        <v>3142.0190999999995</v>
      </c>
      <c r="I338" s="6">
        <f t="shared" si="72"/>
        <v>6284.0381999999991</v>
      </c>
      <c r="J338" s="6">
        <f t="shared" si="70"/>
        <v>3142.9618000000009</v>
      </c>
      <c r="K338" s="40" t="s">
        <v>1911</v>
      </c>
    </row>
    <row r="339" spans="1:11" ht="45" x14ac:dyDescent="0.25">
      <c r="A339" s="18">
        <f t="shared" si="71"/>
        <v>333</v>
      </c>
      <c r="B339" s="26" t="s">
        <v>1223</v>
      </c>
      <c r="C339" s="26" t="s">
        <v>59</v>
      </c>
      <c r="D339" s="26" t="s">
        <v>3039</v>
      </c>
      <c r="E339" s="27">
        <v>9427</v>
      </c>
      <c r="F339" s="6">
        <v>0</v>
      </c>
      <c r="G339" s="6">
        <f t="shared" si="73"/>
        <v>3142.0190999999995</v>
      </c>
      <c r="H339" s="6">
        <f t="shared" si="74"/>
        <v>3142.0190999999995</v>
      </c>
      <c r="I339" s="6">
        <f t="shared" si="72"/>
        <v>6284.0381999999991</v>
      </c>
      <c r="J339" s="6">
        <f t="shared" si="70"/>
        <v>3142.9618000000009</v>
      </c>
      <c r="K339" s="40" t="s">
        <v>1912</v>
      </c>
    </row>
    <row r="340" spans="1:11" ht="45" x14ac:dyDescent="0.25">
      <c r="A340" s="18">
        <f t="shared" si="71"/>
        <v>334</v>
      </c>
      <c r="B340" s="26" t="s">
        <v>1222</v>
      </c>
      <c r="C340" s="26" t="s">
        <v>59</v>
      </c>
      <c r="D340" s="26" t="s">
        <v>3039</v>
      </c>
      <c r="E340" s="27">
        <v>9427</v>
      </c>
      <c r="F340" s="6">
        <v>0</v>
      </c>
      <c r="G340" s="6">
        <f t="shared" si="73"/>
        <v>3142.0190999999995</v>
      </c>
      <c r="H340" s="6">
        <f t="shared" si="74"/>
        <v>3142.0190999999995</v>
      </c>
      <c r="I340" s="6">
        <f t="shared" si="72"/>
        <v>6284.0381999999991</v>
      </c>
      <c r="J340" s="6">
        <f t="shared" si="70"/>
        <v>3142.9618000000009</v>
      </c>
      <c r="K340" s="40" t="s">
        <v>1913</v>
      </c>
    </row>
    <row r="341" spans="1:11" ht="45" x14ac:dyDescent="0.25">
      <c r="A341" s="18">
        <f t="shared" si="71"/>
        <v>335</v>
      </c>
      <c r="B341" s="26" t="s">
        <v>1221</v>
      </c>
      <c r="C341" s="26" t="s">
        <v>59</v>
      </c>
      <c r="D341" s="26" t="s">
        <v>3039</v>
      </c>
      <c r="E341" s="27">
        <v>9427</v>
      </c>
      <c r="F341" s="6">
        <v>0</v>
      </c>
      <c r="G341" s="6">
        <f t="shared" si="73"/>
        <v>3142.0190999999995</v>
      </c>
      <c r="H341" s="6">
        <f t="shared" si="74"/>
        <v>3142.0190999999995</v>
      </c>
      <c r="I341" s="6">
        <f t="shared" si="72"/>
        <v>6284.0381999999991</v>
      </c>
      <c r="J341" s="6">
        <f t="shared" si="70"/>
        <v>3142.9618000000009</v>
      </c>
      <c r="K341" s="40" t="s">
        <v>1914</v>
      </c>
    </row>
    <row r="342" spans="1:11" ht="75" x14ac:dyDescent="0.25">
      <c r="A342" s="18">
        <f t="shared" si="71"/>
        <v>336</v>
      </c>
      <c r="B342" s="26" t="s">
        <v>701</v>
      </c>
      <c r="C342" s="26" t="s">
        <v>702</v>
      </c>
      <c r="D342" s="26" t="s">
        <v>3041</v>
      </c>
      <c r="E342" s="27">
        <v>18723</v>
      </c>
      <c r="F342" s="6">
        <f t="shared" si="62"/>
        <v>1872.3</v>
      </c>
      <c r="G342" s="6">
        <f t="shared" ref="G342:G349" si="75">SUM(E342)*10/100</f>
        <v>1872.3</v>
      </c>
      <c r="H342" s="6">
        <f t="shared" ref="H342:H359" si="76">SUM(E342)*10/100</f>
        <v>1872.3</v>
      </c>
      <c r="I342" s="6">
        <f t="shared" si="72"/>
        <v>5616.9</v>
      </c>
      <c r="J342" s="6">
        <f t="shared" si="70"/>
        <v>13106.1</v>
      </c>
      <c r="K342" s="40" t="s">
        <v>1915</v>
      </c>
    </row>
    <row r="343" spans="1:11" ht="60" x14ac:dyDescent="0.25">
      <c r="A343" s="18">
        <f t="shared" si="71"/>
        <v>337</v>
      </c>
      <c r="B343" s="26" t="s">
        <v>1163</v>
      </c>
      <c r="C343" s="26" t="s">
        <v>650</v>
      </c>
      <c r="D343" s="5" t="s">
        <v>3038</v>
      </c>
      <c r="E343" s="27">
        <v>1900</v>
      </c>
      <c r="F343" s="6">
        <f t="shared" si="62"/>
        <v>190</v>
      </c>
      <c r="G343" s="6">
        <f t="shared" si="75"/>
        <v>190</v>
      </c>
      <c r="H343" s="6">
        <f t="shared" si="76"/>
        <v>190</v>
      </c>
      <c r="I343" s="6">
        <f t="shared" si="72"/>
        <v>570</v>
      </c>
      <c r="J343" s="6">
        <f t="shared" si="70"/>
        <v>1330</v>
      </c>
      <c r="K343" s="40" t="s">
        <v>1916</v>
      </c>
    </row>
    <row r="344" spans="1:11" ht="60" x14ac:dyDescent="0.25">
      <c r="A344" s="18">
        <f t="shared" si="71"/>
        <v>338</v>
      </c>
      <c r="B344" s="26" t="s">
        <v>1162</v>
      </c>
      <c r="C344" s="26" t="s">
        <v>650</v>
      </c>
      <c r="D344" s="5" t="s">
        <v>3038</v>
      </c>
      <c r="E344" s="27">
        <v>970</v>
      </c>
      <c r="F344" s="6">
        <f t="shared" si="62"/>
        <v>97</v>
      </c>
      <c r="G344" s="6">
        <f t="shared" si="75"/>
        <v>97</v>
      </c>
      <c r="H344" s="6">
        <f t="shared" si="76"/>
        <v>97</v>
      </c>
      <c r="I344" s="6">
        <f t="shared" si="72"/>
        <v>291</v>
      </c>
      <c r="J344" s="6">
        <f t="shared" si="70"/>
        <v>679</v>
      </c>
      <c r="K344" s="40" t="s">
        <v>1917</v>
      </c>
    </row>
    <row r="345" spans="1:11" ht="60" x14ac:dyDescent="0.25">
      <c r="A345" s="18">
        <f t="shared" si="71"/>
        <v>339</v>
      </c>
      <c r="B345" s="26" t="s">
        <v>1161</v>
      </c>
      <c r="C345" s="26" t="s">
        <v>650</v>
      </c>
      <c r="D345" s="5" t="s">
        <v>3038</v>
      </c>
      <c r="E345" s="27">
        <v>2700</v>
      </c>
      <c r="F345" s="6">
        <f t="shared" si="62"/>
        <v>270</v>
      </c>
      <c r="G345" s="6">
        <f t="shared" si="75"/>
        <v>270</v>
      </c>
      <c r="H345" s="6">
        <f t="shared" si="76"/>
        <v>270</v>
      </c>
      <c r="I345" s="6">
        <f t="shared" si="72"/>
        <v>810</v>
      </c>
      <c r="J345" s="6">
        <f t="shared" si="70"/>
        <v>1890</v>
      </c>
      <c r="K345" s="40" t="s">
        <v>1918</v>
      </c>
    </row>
    <row r="346" spans="1:11" ht="60" x14ac:dyDescent="0.25">
      <c r="A346" s="18">
        <f t="shared" si="71"/>
        <v>340</v>
      </c>
      <c r="B346" s="26" t="s">
        <v>921</v>
      </c>
      <c r="C346" s="26" t="s">
        <v>650</v>
      </c>
      <c r="D346" s="26" t="s">
        <v>3041</v>
      </c>
      <c r="E346" s="27">
        <v>1600</v>
      </c>
      <c r="F346" s="6">
        <f t="shared" si="62"/>
        <v>160</v>
      </c>
      <c r="G346" s="6">
        <f t="shared" si="75"/>
        <v>160</v>
      </c>
      <c r="H346" s="6">
        <f t="shared" si="76"/>
        <v>160</v>
      </c>
      <c r="I346" s="6">
        <f t="shared" si="72"/>
        <v>480</v>
      </c>
      <c r="J346" s="6">
        <f t="shared" si="70"/>
        <v>1120</v>
      </c>
      <c r="K346" s="40" t="s">
        <v>1919</v>
      </c>
    </row>
    <row r="347" spans="1:11" ht="60" x14ac:dyDescent="0.25">
      <c r="A347" s="18">
        <f t="shared" si="71"/>
        <v>341</v>
      </c>
      <c r="B347" s="26" t="s">
        <v>652</v>
      </c>
      <c r="C347" s="26" t="s">
        <v>650</v>
      </c>
      <c r="D347" s="26" t="s">
        <v>3037</v>
      </c>
      <c r="E347" s="27">
        <v>970</v>
      </c>
      <c r="F347" s="6">
        <f t="shared" si="62"/>
        <v>97</v>
      </c>
      <c r="G347" s="6">
        <f t="shared" si="75"/>
        <v>97</v>
      </c>
      <c r="H347" s="6">
        <f t="shared" si="76"/>
        <v>97</v>
      </c>
      <c r="I347" s="6">
        <f t="shared" si="72"/>
        <v>291</v>
      </c>
      <c r="J347" s="6">
        <f t="shared" si="70"/>
        <v>679</v>
      </c>
      <c r="K347" s="40" t="s">
        <v>1920</v>
      </c>
    </row>
    <row r="348" spans="1:11" ht="60" x14ac:dyDescent="0.25">
      <c r="A348" s="18">
        <f t="shared" si="71"/>
        <v>342</v>
      </c>
      <c r="B348" s="26" t="s">
        <v>651</v>
      </c>
      <c r="C348" s="26" t="s">
        <v>650</v>
      </c>
      <c r="D348" s="26" t="s">
        <v>3037</v>
      </c>
      <c r="E348" s="27">
        <v>980</v>
      </c>
      <c r="F348" s="6">
        <f t="shared" si="62"/>
        <v>98</v>
      </c>
      <c r="G348" s="6">
        <f t="shared" si="75"/>
        <v>98</v>
      </c>
      <c r="H348" s="6">
        <f t="shared" si="76"/>
        <v>98</v>
      </c>
      <c r="I348" s="6">
        <f t="shared" si="72"/>
        <v>294</v>
      </c>
      <c r="J348" s="6">
        <f t="shared" si="70"/>
        <v>686</v>
      </c>
      <c r="K348" s="40" t="s">
        <v>1921</v>
      </c>
    </row>
    <row r="349" spans="1:11" ht="60" x14ac:dyDescent="0.25">
      <c r="A349" s="18">
        <f t="shared" si="71"/>
        <v>343</v>
      </c>
      <c r="B349" s="26" t="s">
        <v>649</v>
      </c>
      <c r="C349" s="26" t="s">
        <v>650</v>
      </c>
      <c r="D349" s="26" t="s">
        <v>3037</v>
      </c>
      <c r="E349" s="27">
        <v>1600</v>
      </c>
      <c r="F349" s="6">
        <f t="shared" si="62"/>
        <v>160</v>
      </c>
      <c r="G349" s="6">
        <f t="shared" si="75"/>
        <v>160</v>
      </c>
      <c r="H349" s="6">
        <f t="shared" si="76"/>
        <v>160</v>
      </c>
      <c r="I349" s="6">
        <f t="shared" si="72"/>
        <v>480</v>
      </c>
      <c r="J349" s="6">
        <f t="shared" si="70"/>
        <v>1120</v>
      </c>
      <c r="K349" s="40" t="s">
        <v>1922</v>
      </c>
    </row>
    <row r="350" spans="1:11" ht="30" x14ac:dyDescent="0.25">
      <c r="A350" s="18">
        <f t="shared" si="71"/>
        <v>344</v>
      </c>
      <c r="B350" s="26" t="s">
        <v>180</v>
      </c>
      <c r="C350" s="26" t="s">
        <v>181</v>
      </c>
      <c r="D350" s="26" t="s">
        <v>3037</v>
      </c>
      <c r="E350" s="27">
        <v>400</v>
      </c>
      <c r="F350" s="6">
        <f t="shared" si="62"/>
        <v>40</v>
      </c>
      <c r="G350" s="6">
        <f t="shared" ref="G350" si="77">SUM(E350)*10/100</f>
        <v>40</v>
      </c>
      <c r="H350" s="6">
        <f t="shared" si="76"/>
        <v>40</v>
      </c>
      <c r="I350" s="6">
        <f t="shared" si="72"/>
        <v>120</v>
      </c>
      <c r="J350" s="6">
        <f t="shared" si="70"/>
        <v>280</v>
      </c>
      <c r="K350" s="40" t="s">
        <v>1923</v>
      </c>
    </row>
    <row r="351" spans="1:11" ht="75" x14ac:dyDescent="0.25">
      <c r="A351" s="18">
        <f t="shared" si="71"/>
        <v>345</v>
      </c>
      <c r="B351" s="26" t="s">
        <v>416</v>
      </c>
      <c r="C351" s="26" t="s">
        <v>58</v>
      </c>
      <c r="D351" s="26" t="s">
        <v>3037</v>
      </c>
      <c r="E351" s="27">
        <v>938</v>
      </c>
      <c r="F351" s="6">
        <f t="shared" si="62"/>
        <v>93.8</v>
      </c>
      <c r="G351" s="6">
        <f t="shared" ref="G351:G355" si="78">SUM(E351)*10/100</f>
        <v>93.8</v>
      </c>
      <c r="H351" s="6">
        <f t="shared" si="76"/>
        <v>93.8</v>
      </c>
      <c r="I351" s="6">
        <f t="shared" si="72"/>
        <v>281.39999999999998</v>
      </c>
      <c r="J351" s="6">
        <f t="shared" si="70"/>
        <v>656.6</v>
      </c>
      <c r="K351" s="40" t="s">
        <v>1924</v>
      </c>
    </row>
    <row r="352" spans="1:11" ht="75" x14ac:dyDescent="0.25">
      <c r="A352" s="18">
        <f t="shared" si="71"/>
        <v>346</v>
      </c>
      <c r="B352" s="26" t="s">
        <v>415</v>
      </c>
      <c r="C352" s="26" t="s">
        <v>58</v>
      </c>
      <c r="D352" s="26" t="s">
        <v>3037</v>
      </c>
      <c r="E352" s="27">
        <v>938</v>
      </c>
      <c r="F352" s="6">
        <f t="shared" ref="F352:F415" si="79">SUM(E352)*10/100</f>
        <v>93.8</v>
      </c>
      <c r="G352" s="6">
        <f t="shared" si="78"/>
        <v>93.8</v>
      </c>
      <c r="H352" s="6">
        <f t="shared" si="76"/>
        <v>93.8</v>
      </c>
      <c r="I352" s="6">
        <f t="shared" si="72"/>
        <v>281.39999999999998</v>
      </c>
      <c r="J352" s="6">
        <f t="shared" si="70"/>
        <v>656.6</v>
      </c>
      <c r="K352" s="40" t="s">
        <v>1925</v>
      </c>
    </row>
    <row r="353" spans="1:11" ht="75" x14ac:dyDescent="0.25">
      <c r="A353" s="18">
        <f t="shared" si="71"/>
        <v>347</v>
      </c>
      <c r="B353" s="26" t="s">
        <v>414</v>
      </c>
      <c r="C353" s="26" t="s">
        <v>58</v>
      </c>
      <c r="D353" s="26" t="s">
        <v>3037</v>
      </c>
      <c r="E353" s="27">
        <v>938</v>
      </c>
      <c r="F353" s="6">
        <f t="shared" si="79"/>
        <v>93.8</v>
      </c>
      <c r="G353" s="6">
        <f t="shared" si="78"/>
        <v>93.8</v>
      </c>
      <c r="H353" s="6">
        <f t="shared" si="76"/>
        <v>93.8</v>
      </c>
      <c r="I353" s="6">
        <f t="shared" si="72"/>
        <v>281.39999999999998</v>
      </c>
      <c r="J353" s="6">
        <f t="shared" si="70"/>
        <v>656.6</v>
      </c>
      <c r="K353" s="40" t="s">
        <v>1926</v>
      </c>
    </row>
    <row r="354" spans="1:11" ht="75" x14ac:dyDescent="0.25">
      <c r="A354" s="18">
        <f t="shared" si="71"/>
        <v>348</v>
      </c>
      <c r="B354" s="26" t="s">
        <v>413</v>
      </c>
      <c r="C354" s="26" t="s">
        <v>58</v>
      </c>
      <c r="D354" s="26" t="s">
        <v>3037</v>
      </c>
      <c r="E354" s="27">
        <v>938</v>
      </c>
      <c r="F354" s="6">
        <f t="shared" si="79"/>
        <v>93.8</v>
      </c>
      <c r="G354" s="6">
        <f t="shared" si="78"/>
        <v>93.8</v>
      </c>
      <c r="H354" s="6">
        <f t="shared" si="76"/>
        <v>93.8</v>
      </c>
      <c r="I354" s="6">
        <f t="shared" si="72"/>
        <v>281.39999999999998</v>
      </c>
      <c r="J354" s="6">
        <f t="shared" si="70"/>
        <v>656.6</v>
      </c>
      <c r="K354" s="40" t="s">
        <v>1927</v>
      </c>
    </row>
    <row r="355" spans="1:11" ht="75" x14ac:dyDescent="0.25">
      <c r="A355" s="18">
        <f t="shared" si="71"/>
        <v>349</v>
      </c>
      <c r="B355" s="26" t="s">
        <v>57</v>
      </c>
      <c r="C355" s="26" t="s">
        <v>58</v>
      </c>
      <c r="D355" s="26" t="s">
        <v>3039</v>
      </c>
      <c r="E355" s="27">
        <v>938</v>
      </c>
      <c r="F355" s="6">
        <f t="shared" si="79"/>
        <v>93.8</v>
      </c>
      <c r="G355" s="6">
        <f t="shared" si="78"/>
        <v>93.8</v>
      </c>
      <c r="H355" s="6">
        <f t="shared" si="76"/>
        <v>93.8</v>
      </c>
      <c r="I355" s="6">
        <f t="shared" si="72"/>
        <v>281.39999999999998</v>
      </c>
      <c r="J355" s="6">
        <f t="shared" si="70"/>
        <v>656.6</v>
      </c>
      <c r="K355" s="40" t="s">
        <v>1928</v>
      </c>
    </row>
    <row r="356" spans="1:11" ht="45" x14ac:dyDescent="0.25">
      <c r="A356" s="18">
        <f t="shared" si="71"/>
        <v>350</v>
      </c>
      <c r="B356" s="26" t="s">
        <v>299</v>
      </c>
      <c r="C356" s="26" t="s">
        <v>296</v>
      </c>
      <c r="D356" s="26" t="s">
        <v>3037</v>
      </c>
      <c r="E356" s="27">
        <v>3566</v>
      </c>
      <c r="F356" s="6">
        <f t="shared" si="79"/>
        <v>356.6</v>
      </c>
      <c r="G356" s="6">
        <f t="shared" ref="G356:G365" si="80">SUM(E356)*10/100</f>
        <v>356.6</v>
      </c>
      <c r="H356" s="6">
        <f t="shared" si="76"/>
        <v>356.6</v>
      </c>
      <c r="I356" s="6">
        <f t="shared" si="72"/>
        <v>1069.8000000000002</v>
      </c>
      <c r="J356" s="6">
        <f t="shared" si="70"/>
        <v>2496.1999999999998</v>
      </c>
      <c r="K356" s="40" t="s">
        <v>1929</v>
      </c>
    </row>
    <row r="357" spans="1:11" ht="60" x14ac:dyDescent="0.25">
      <c r="A357" s="18">
        <f t="shared" si="71"/>
        <v>351</v>
      </c>
      <c r="B357" s="26" t="s">
        <v>298</v>
      </c>
      <c r="C357" s="26" t="s">
        <v>296</v>
      </c>
      <c r="D357" s="26" t="s">
        <v>3037</v>
      </c>
      <c r="E357" s="27">
        <v>2300</v>
      </c>
      <c r="F357" s="6">
        <f t="shared" si="79"/>
        <v>230</v>
      </c>
      <c r="G357" s="6">
        <f t="shared" si="80"/>
        <v>230</v>
      </c>
      <c r="H357" s="6">
        <f t="shared" si="76"/>
        <v>230</v>
      </c>
      <c r="I357" s="6">
        <f t="shared" si="72"/>
        <v>690</v>
      </c>
      <c r="J357" s="6">
        <f t="shared" si="70"/>
        <v>1610</v>
      </c>
      <c r="K357" s="40" t="s">
        <v>1930</v>
      </c>
    </row>
    <row r="358" spans="1:11" ht="45" x14ac:dyDescent="0.25">
      <c r="A358" s="18">
        <f t="shared" si="71"/>
        <v>352</v>
      </c>
      <c r="B358" s="26" t="s">
        <v>297</v>
      </c>
      <c r="C358" s="26" t="s">
        <v>296</v>
      </c>
      <c r="D358" s="26" t="s">
        <v>3037</v>
      </c>
      <c r="E358" s="27">
        <v>3565</v>
      </c>
      <c r="F358" s="6">
        <f t="shared" si="79"/>
        <v>356.5</v>
      </c>
      <c r="G358" s="6">
        <f t="shared" si="80"/>
        <v>356.5</v>
      </c>
      <c r="H358" s="6">
        <f t="shared" si="76"/>
        <v>356.5</v>
      </c>
      <c r="I358" s="6">
        <f t="shared" si="72"/>
        <v>1069.5</v>
      </c>
      <c r="J358" s="6">
        <f t="shared" si="70"/>
        <v>2495.5</v>
      </c>
      <c r="K358" s="40" t="s">
        <v>1931</v>
      </c>
    </row>
    <row r="359" spans="1:11" ht="45" x14ac:dyDescent="0.25">
      <c r="A359" s="18">
        <f t="shared" si="71"/>
        <v>353</v>
      </c>
      <c r="B359" s="26" t="s">
        <v>295</v>
      </c>
      <c r="C359" s="26" t="s">
        <v>296</v>
      </c>
      <c r="D359" s="26" t="s">
        <v>3037</v>
      </c>
      <c r="E359" s="27">
        <v>2800</v>
      </c>
      <c r="F359" s="6">
        <f t="shared" si="79"/>
        <v>280</v>
      </c>
      <c r="G359" s="6">
        <f t="shared" si="80"/>
        <v>280</v>
      </c>
      <c r="H359" s="6">
        <f t="shared" si="76"/>
        <v>280</v>
      </c>
      <c r="I359" s="6">
        <f t="shared" si="72"/>
        <v>840</v>
      </c>
      <c r="J359" s="6">
        <f t="shared" si="70"/>
        <v>1960</v>
      </c>
      <c r="K359" s="40" t="s">
        <v>1932</v>
      </c>
    </row>
    <row r="360" spans="1:11" ht="75" x14ac:dyDescent="0.25">
      <c r="A360" s="18">
        <f t="shared" si="71"/>
        <v>354</v>
      </c>
      <c r="B360" s="5" t="s">
        <v>1275</v>
      </c>
      <c r="C360" s="5" t="s">
        <v>296</v>
      </c>
      <c r="D360" s="26" t="s">
        <v>3037</v>
      </c>
      <c r="E360" s="27">
        <v>2800</v>
      </c>
      <c r="F360" s="6">
        <v>0</v>
      </c>
      <c r="G360" s="6">
        <v>0</v>
      </c>
      <c r="H360" s="6">
        <f t="shared" ref="H360:H361" si="81">SUM(E360*10%)</f>
        <v>280</v>
      </c>
      <c r="I360" s="6">
        <f t="shared" si="72"/>
        <v>280</v>
      </c>
      <c r="J360" s="6">
        <f t="shared" si="70"/>
        <v>2520</v>
      </c>
      <c r="K360" s="40" t="s">
        <v>1933</v>
      </c>
    </row>
    <row r="361" spans="1:11" ht="60" x14ac:dyDescent="0.25">
      <c r="A361" s="18">
        <f t="shared" si="71"/>
        <v>355</v>
      </c>
      <c r="B361" s="5" t="s">
        <v>1274</v>
      </c>
      <c r="C361" s="5" t="s">
        <v>296</v>
      </c>
      <c r="D361" s="26" t="s">
        <v>3037</v>
      </c>
      <c r="E361" s="27">
        <v>2119</v>
      </c>
      <c r="F361" s="6">
        <v>0</v>
      </c>
      <c r="G361" s="6">
        <v>0</v>
      </c>
      <c r="H361" s="6">
        <f t="shared" si="81"/>
        <v>211.9</v>
      </c>
      <c r="I361" s="6">
        <f t="shared" si="72"/>
        <v>211.9</v>
      </c>
      <c r="J361" s="6">
        <f t="shared" si="70"/>
        <v>1907.1</v>
      </c>
      <c r="K361" s="40" t="s">
        <v>1934</v>
      </c>
    </row>
    <row r="362" spans="1:11" ht="45" x14ac:dyDescent="0.25">
      <c r="A362" s="18">
        <f t="shared" si="71"/>
        <v>356</v>
      </c>
      <c r="B362" s="26" t="s">
        <v>293</v>
      </c>
      <c r="C362" s="26" t="s">
        <v>294</v>
      </c>
      <c r="D362" s="26" t="s">
        <v>3037</v>
      </c>
      <c r="E362" s="27">
        <v>1442</v>
      </c>
      <c r="F362" s="6">
        <f t="shared" si="79"/>
        <v>144.19999999999999</v>
      </c>
      <c r="G362" s="6">
        <f t="shared" si="80"/>
        <v>144.19999999999999</v>
      </c>
      <c r="H362" s="6">
        <f t="shared" ref="H362:H393" si="82">SUM(E362)*10/100</f>
        <v>144.19999999999999</v>
      </c>
      <c r="I362" s="6">
        <f t="shared" si="72"/>
        <v>432.59999999999997</v>
      </c>
      <c r="J362" s="6">
        <f t="shared" si="70"/>
        <v>1009.4000000000001</v>
      </c>
      <c r="K362" s="40" t="s">
        <v>1935</v>
      </c>
    </row>
    <row r="363" spans="1:11" ht="60" x14ac:dyDescent="0.25">
      <c r="A363" s="18">
        <f t="shared" si="71"/>
        <v>357</v>
      </c>
      <c r="B363" s="26" t="s">
        <v>179</v>
      </c>
      <c r="C363" s="26" t="s">
        <v>177</v>
      </c>
      <c r="D363" s="26" t="s">
        <v>3037</v>
      </c>
      <c r="E363" s="27">
        <v>1800</v>
      </c>
      <c r="F363" s="6">
        <f t="shared" si="79"/>
        <v>180</v>
      </c>
      <c r="G363" s="6">
        <f t="shared" si="80"/>
        <v>180</v>
      </c>
      <c r="H363" s="6">
        <f t="shared" si="82"/>
        <v>180</v>
      </c>
      <c r="I363" s="6">
        <f t="shared" si="72"/>
        <v>540</v>
      </c>
      <c r="J363" s="6">
        <f t="shared" si="70"/>
        <v>1260</v>
      </c>
      <c r="K363" s="40" t="s">
        <v>1936</v>
      </c>
    </row>
    <row r="364" spans="1:11" ht="45" x14ac:dyDescent="0.25">
      <c r="A364" s="18">
        <f t="shared" si="71"/>
        <v>358</v>
      </c>
      <c r="B364" s="26" t="s">
        <v>178</v>
      </c>
      <c r="C364" s="26" t="s">
        <v>177</v>
      </c>
      <c r="D364" s="26" t="s">
        <v>3037</v>
      </c>
      <c r="E364" s="27">
        <v>929</v>
      </c>
      <c r="F364" s="6">
        <f t="shared" si="79"/>
        <v>92.9</v>
      </c>
      <c r="G364" s="6">
        <f t="shared" si="80"/>
        <v>92.9</v>
      </c>
      <c r="H364" s="6">
        <f t="shared" si="82"/>
        <v>92.9</v>
      </c>
      <c r="I364" s="6">
        <f t="shared" si="72"/>
        <v>278.70000000000005</v>
      </c>
      <c r="J364" s="6">
        <f t="shared" si="70"/>
        <v>650.29999999999995</v>
      </c>
      <c r="K364" s="40" t="s">
        <v>1937</v>
      </c>
    </row>
    <row r="365" spans="1:11" ht="45" x14ac:dyDescent="0.25">
      <c r="A365" s="18">
        <f t="shared" si="71"/>
        <v>359</v>
      </c>
      <c r="B365" s="26" t="s">
        <v>176</v>
      </c>
      <c r="C365" s="26" t="s">
        <v>177</v>
      </c>
      <c r="D365" s="26" t="s">
        <v>3037</v>
      </c>
      <c r="E365" s="27">
        <v>650</v>
      </c>
      <c r="F365" s="6">
        <f t="shared" si="79"/>
        <v>65</v>
      </c>
      <c r="G365" s="6">
        <f t="shared" si="80"/>
        <v>65</v>
      </c>
      <c r="H365" s="6">
        <f t="shared" si="82"/>
        <v>65</v>
      </c>
      <c r="I365" s="6">
        <f t="shared" si="72"/>
        <v>195</v>
      </c>
      <c r="J365" s="6">
        <f t="shared" si="70"/>
        <v>455</v>
      </c>
      <c r="K365" s="40" t="s">
        <v>1938</v>
      </c>
    </row>
    <row r="366" spans="1:11" ht="60" x14ac:dyDescent="0.25">
      <c r="A366" s="18">
        <f t="shared" si="71"/>
        <v>360</v>
      </c>
      <c r="B366" s="26" t="s">
        <v>1160</v>
      </c>
      <c r="C366" s="26" t="s">
        <v>141</v>
      </c>
      <c r="D366" s="5" t="s">
        <v>3038</v>
      </c>
      <c r="E366" s="27">
        <v>3200</v>
      </c>
      <c r="F366" s="6">
        <f t="shared" si="79"/>
        <v>320</v>
      </c>
      <c r="G366" s="6">
        <f t="shared" ref="G366:G429" si="83">SUM(E366)*10/100</f>
        <v>320</v>
      </c>
      <c r="H366" s="6">
        <f t="shared" si="82"/>
        <v>320</v>
      </c>
      <c r="I366" s="6">
        <f t="shared" si="72"/>
        <v>960</v>
      </c>
      <c r="J366" s="6">
        <f t="shared" si="70"/>
        <v>2240</v>
      </c>
      <c r="K366" s="40" t="s">
        <v>1939</v>
      </c>
    </row>
    <row r="367" spans="1:11" ht="60" x14ac:dyDescent="0.25">
      <c r="A367" s="18">
        <f t="shared" si="71"/>
        <v>361</v>
      </c>
      <c r="B367" s="26" t="s">
        <v>1159</v>
      </c>
      <c r="C367" s="26" t="s">
        <v>141</v>
      </c>
      <c r="D367" s="5" t="s">
        <v>3038</v>
      </c>
      <c r="E367" s="27">
        <v>3200</v>
      </c>
      <c r="F367" s="6">
        <f t="shared" si="79"/>
        <v>320</v>
      </c>
      <c r="G367" s="6">
        <f t="shared" si="83"/>
        <v>320</v>
      </c>
      <c r="H367" s="6">
        <f t="shared" si="82"/>
        <v>320</v>
      </c>
      <c r="I367" s="6">
        <f t="shared" si="72"/>
        <v>960</v>
      </c>
      <c r="J367" s="6">
        <f t="shared" si="70"/>
        <v>2240</v>
      </c>
      <c r="K367" s="40" t="s">
        <v>1940</v>
      </c>
    </row>
    <row r="368" spans="1:11" ht="60" x14ac:dyDescent="0.25">
      <c r="A368" s="18">
        <f t="shared" si="71"/>
        <v>362</v>
      </c>
      <c r="B368" s="26" t="s">
        <v>1158</v>
      </c>
      <c r="C368" s="26" t="s">
        <v>141</v>
      </c>
      <c r="D368" s="5" t="s">
        <v>3038</v>
      </c>
      <c r="E368" s="27">
        <v>2600</v>
      </c>
      <c r="F368" s="6">
        <f t="shared" si="79"/>
        <v>260</v>
      </c>
      <c r="G368" s="6">
        <f t="shared" si="83"/>
        <v>260</v>
      </c>
      <c r="H368" s="6">
        <f t="shared" si="82"/>
        <v>260</v>
      </c>
      <c r="I368" s="6">
        <f t="shared" si="72"/>
        <v>780</v>
      </c>
      <c r="J368" s="6">
        <f t="shared" si="70"/>
        <v>1820</v>
      </c>
      <c r="K368" s="40" t="s">
        <v>1941</v>
      </c>
    </row>
    <row r="369" spans="1:11" ht="60" x14ac:dyDescent="0.25">
      <c r="A369" s="18">
        <f t="shared" si="71"/>
        <v>363</v>
      </c>
      <c r="B369" s="26" t="s">
        <v>1157</v>
      </c>
      <c r="C369" s="26" t="s">
        <v>141</v>
      </c>
      <c r="D369" s="5" t="s">
        <v>3038</v>
      </c>
      <c r="E369" s="27">
        <v>900</v>
      </c>
      <c r="F369" s="6">
        <f t="shared" si="79"/>
        <v>90</v>
      </c>
      <c r="G369" s="6">
        <f t="shared" si="83"/>
        <v>90</v>
      </c>
      <c r="H369" s="6">
        <f t="shared" si="82"/>
        <v>90</v>
      </c>
      <c r="I369" s="6">
        <f t="shared" si="72"/>
        <v>270</v>
      </c>
      <c r="J369" s="6">
        <f t="shared" si="70"/>
        <v>630</v>
      </c>
      <c r="K369" s="40" t="s">
        <v>1942</v>
      </c>
    </row>
    <row r="370" spans="1:11" ht="60" x14ac:dyDescent="0.25">
      <c r="A370" s="18">
        <f t="shared" si="71"/>
        <v>364</v>
      </c>
      <c r="B370" s="26" t="s">
        <v>1156</v>
      </c>
      <c r="C370" s="26" t="s">
        <v>141</v>
      </c>
      <c r="D370" s="5" t="s">
        <v>3038</v>
      </c>
      <c r="E370" s="27">
        <v>900</v>
      </c>
      <c r="F370" s="6">
        <f t="shared" si="79"/>
        <v>90</v>
      </c>
      <c r="G370" s="6">
        <f t="shared" si="83"/>
        <v>90</v>
      </c>
      <c r="H370" s="6">
        <f t="shared" si="82"/>
        <v>90</v>
      </c>
      <c r="I370" s="6">
        <f t="shared" si="72"/>
        <v>270</v>
      </c>
      <c r="J370" s="6">
        <f t="shared" si="70"/>
        <v>630</v>
      </c>
      <c r="K370" s="40" t="s">
        <v>1943</v>
      </c>
    </row>
    <row r="371" spans="1:11" ht="60" x14ac:dyDescent="0.25">
      <c r="A371" s="18">
        <f t="shared" si="71"/>
        <v>365</v>
      </c>
      <c r="B371" s="26" t="s">
        <v>1155</v>
      </c>
      <c r="C371" s="26" t="s">
        <v>141</v>
      </c>
      <c r="D371" s="5" t="s">
        <v>3038</v>
      </c>
      <c r="E371" s="27">
        <v>3900</v>
      </c>
      <c r="F371" s="6">
        <f t="shared" si="79"/>
        <v>390</v>
      </c>
      <c r="G371" s="6">
        <f t="shared" si="83"/>
        <v>390</v>
      </c>
      <c r="H371" s="6">
        <f t="shared" si="82"/>
        <v>390</v>
      </c>
      <c r="I371" s="6">
        <f t="shared" si="72"/>
        <v>1170</v>
      </c>
      <c r="J371" s="6">
        <f t="shared" si="70"/>
        <v>2730</v>
      </c>
      <c r="K371" s="40" t="s">
        <v>1944</v>
      </c>
    </row>
    <row r="372" spans="1:11" ht="60" x14ac:dyDescent="0.25">
      <c r="A372" s="18">
        <f t="shared" si="71"/>
        <v>366</v>
      </c>
      <c r="B372" s="26" t="s">
        <v>1154</v>
      </c>
      <c r="C372" s="26" t="s">
        <v>141</v>
      </c>
      <c r="D372" s="5" t="s">
        <v>3038</v>
      </c>
      <c r="E372" s="27">
        <v>3200</v>
      </c>
      <c r="F372" s="6">
        <f t="shared" si="79"/>
        <v>320</v>
      </c>
      <c r="G372" s="6">
        <f t="shared" si="83"/>
        <v>320</v>
      </c>
      <c r="H372" s="6">
        <f t="shared" si="82"/>
        <v>320</v>
      </c>
      <c r="I372" s="6">
        <f t="shared" si="72"/>
        <v>960</v>
      </c>
      <c r="J372" s="6">
        <f t="shared" si="70"/>
        <v>2240</v>
      </c>
      <c r="K372" s="40" t="s">
        <v>1945</v>
      </c>
    </row>
    <row r="373" spans="1:11" ht="60" x14ac:dyDescent="0.25">
      <c r="A373" s="18">
        <f t="shared" si="71"/>
        <v>367</v>
      </c>
      <c r="B373" s="26" t="s">
        <v>1153</v>
      </c>
      <c r="C373" s="26" t="s">
        <v>141</v>
      </c>
      <c r="D373" s="5" t="s">
        <v>3038</v>
      </c>
      <c r="E373" s="27">
        <v>2600</v>
      </c>
      <c r="F373" s="6">
        <f t="shared" si="79"/>
        <v>260</v>
      </c>
      <c r="G373" s="6">
        <f t="shared" si="83"/>
        <v>260</v>
      </c>
      <c r="H373" s="6">
        <f t="shared" si="82"/>
        <v>260</v>
      </c>
      <c r="I373" s="6">
        <f t="shared" si="72"/>
        <v>780</v>
      </c>
      <c r="J373" s="6">
        <f t="shared" si="70"/>
        <v>1820</v>
      </c>
      <c r="K373" s="40" t="s">
        <v>1946</v>
      </c>
    </row>
    <row r="374" spans="1:11" ht="60" x14ac:dyDescent="0.25">
      <c r="A374" s="18">
        <f t="shared" si="71"/>
        <v>368</v>
      </c>
      <c r="B374" s="26" t="s">
        <v>1077</v>
      </c>
      <c r="C374" s="26" t="s">
        <v>141</v>
      </c>
      <c r="D374" s="26" t="s">
        <v>3040</v>
      </c>
      <c r="E374" s="27">
        <v>3200</v>
      </c>
      <c r="F374" s="6">
        <f t="shared" si="79"/>
        <v>320</v>
      </c>
      <c r="G374" s="6">
        <f t="shared" si="83"/>
        <v>320</v>
      </c>
      <c r="H374" s="6">
        <f t="shared" si="82"/>
        <v>320</v>
      </c>
      <c r="I374" s="6">
        <f t="shared" si="72"/>
        <v>960</v>
      </c>
      <c r="J374" s="6">
        <f t="shared" si="70"/>
        <v>2240</v>
      </c>
      <c r="K374" s="40" t="s">
        <v>1947</v>
      </c>
    </row>
    <row r="375" spans="1:11" ht="60" x14ac:dyDescent="0.25">
      <c r="A375" s="18">
        <f t="shared" si="71"/>
        <v>369</v>
      </c>
      <c r="B375" s="26" t="s">
        <v>1076</v>
      </c>
      <c r="C375" s="26" t="s">
        <v>141</v>
      </c>
      <c r="D375" s="26" t="s">
        <v>3040</v>
      </c>
      <c r="E375" s="27">
        <v>2600</v>
      </c>
      <c r="F375" s="6">
        <f t="shared" si="79"/>
        <v>260</v>
      </c>
      <c r="G375" s="6">
        <f t="shared" si="83"/>
        <v>260</v>
      </c>
      <c r="H375" s="6">
        <f t="shared" si="82"/>
        <v>260</v>
      </c>
      <c r="I375" s="6">
        <f t="shared" si="72"/>
        <v>780</v>
      </c>
      <c r="J375" s="6">
        <f t="shared" si="70"/>
        <v>1820</v>
      </c>
      <c r="K375" s="40" t="s">
        <v>1948</v>
      </c>
    </row>
    <row r="376" spans="1:11" ht="60" x14ac:dyDescent="0.25">
      <c r="A376" s="18">
        <f t="shared" si="71"/>
        <v>370</v>
      </c>
      <c r="B376" s="26" t="s">
        <v>1075</v>
      </c>
      <c r="C376" s="26" t="s">
        <v>141</v>
      </c>
      <c r="D376" s="26" t="s">
        <v>3040</v>
      </c>
      <c r="E376" s="27">
        <v>3900</v>
      </c>
      <c r="F376" s="6">
        <f t="shared" si="79"/>
        <v>390</v>
      </c>
      <c r="G376" s="6">
        <f t="shared" si="83"/>
        <v>390</v>
      </c>
      <c r="H376" s="6">
        <f t="shared" si="82"/>
        <v>390</v>
      </c>
      <c r="I376" s="6">
        <f t="shared" si="72"/>
        <v>1170</v>
      </c>
      <c r="J376" s="6">
        <f t="shared" si="70"/>
        <v>2730</v>
      </c>
      <c r="K376" s="40" t="s">
        <v>1949</v>
      </c>
    </row>
    <row r="377" spans="1:11" ht="60" x14ac:dyDescent="0.25">
      <c r="A377" s="18">
        <f t="shared" si="71"/>
        <v>371</v>
      </c>
      <c r="B377" s="26" t="s">
        <v>1074</v>
      </c>
      <c r="C377" s="26" t="s">
        <v>141</v>
      </c>
      <c r="D377" s="26" t="s">
        <v>3040</v>
      </c>
      <c r="E377" s="27">
        <v>2900</v>
      </c>
      <c r="F377" s="6">
        <f t="shared" si="79"/>
        <v>290</v>
      </c>
      <c r="G377" s="6">
        <f t="shared" si="83"/>
        <v>290</v>
      </c>
      <c r="H377" s="6">
        <f t="shared" si="82"/>
        <v>290</v>
      </c>
      <c r="I377" s="6">
        <f t="shared" si="72"/>
        <v>870</v>
      </c>
      <c r="J377" s="6">
        <f t="shared" si="70"/>
        <v>2030</v>
      </c>
      <c r="K377" s="40" t="s">
        <v>1950</v>
      </c>
    </row>
    <row r="378" spans="1:11" ht="60" x14ac:dyDescent="0.25">
      <c r="A378" s="18">
        <f t="shared" si="71"/>
        <v>372</v>
      </c>
      <c r="B378" s="26" t="s">
        <v>1073</v>
      </c>
      <c r="C378" s="26" t="s">
        <v>141</v>
      </c>
      <c r="D378" s="26" t="s">
        <v>3040</v>
      </c>
      <c r="E378" s="27">
        <v>2600</v>
      </c>
      <c r="F378" s="6">
        <f t="shared" si="79"/>
        <v>260</v>
      </c>
      <c r="G378" s="6">
        <f t="shared" si="83"/>
        <v>260</v>
      </c>
      <c r="H378" s="6">
        <f t="shared" si="82"/>
        <v>260</v>
      </c>
      <c r="I378" s="6">
        <f t="shared" si="72"/>
        <v>780</v>
      </c>
      <c r="J378" s="6">
        <f t="shared" si="70"/>
        <v>1820</v>
      </c>
      <c r="K378" s="40" t="s">
        <v>1951</v>
      </c>
    </row>
    <row r="379" spans="1:11" ht="60" x14ac:dyDescent="0.25">
      <c r="A379" s="18">
        <f t="shared" si="71"/>
        <v>373</v>
      </c>
      <c r="B379" s="26" t="s">
        <v>1072</v>
      </c>
      <c r="C379" s="26" t="s">
        <v>141</v>
      </c>
      <c r="D379" s="26" t="s">
        <v>3040</v>
      </c>
      <c r="E379" s="27">
        <v>2600</v>
      </c>
      <c r="F379" s="6">
        <f t="shared" si="79"/>
        <v>260</v>
      </c>
      <c r="G379" s="6">
        <f t="shared" si="83"/>
        <v>260</v>
      </c>
      <c r="H379" s="6">
        <f t="shared" si="82"/>
        <v>260</v>
      </c>
      <c r="I379" s="6">
        <f t="shared" si="72"/>
        <v>780</v>
      </c>
      <c r="J379" s="6">
        <f t="shared" si="70"/>
        <v>1820</v>
      </c>
      <c r="K379" s="40" t="s">
        <v>1952</v>
      </c>
    </row>
    <row r="380" spans="1:11" ht="60" x14ac:dyDescent="0.25">
      <c r="A380" s="18">
        <f t="shared" si="71"/>
        <v>374</v>
      </c>
      <c r="B380" s="26" t="s">
        <v>1071</v>
      </c>
      <c r="C380" s="26" t="s">
        <v>141</v>
      </c>
      <c r="D380" s="26" t="s">
        <v>3040</v>
      </c>
      <c r="E380" s="27">
        <v>2600</v>
      </c>
      <c r="F380" s="6">
        <f t="shared" si="79"/>
        <v>260</v>
      </c>
      <c r="G380" s="6">
        <f t="shared" si="83"/>
        <v>260</v>
      </c>
      <c r="H380" s="6">
        <f t="shared" si="82"/>
        <v>260</v>
      </c>
      <c r="I380" s="6">
        <f t="shared" si="72"/>
        <v>780</v>
      </c>
      <c r="J380" s="6">
        <f t="shared" si="70"/>
        <v>1820</v>
      </c>
      <c r="K380" s="40" t="s">
        <v>1953</v>
      </c>
    </row>
    <row r="381" spans="1:11" ht="60" x14ac:dyDescent="0.25">
      <c r="A381" s="18">
        <f t="shared" si="71"/>
        <v>375</v>
      </c>
      <c r="B381" s="26" t="s">
        <v>1070</v>
      </c>
      <c r="C381" s="26" t="s">
        <v>141</v>
      </c>
      <c r="D381" s="26" t="s">
        <v>3040</v>
      </c>
      <c r="E381" s="27">
        <v>2900</v>
      </c>
      <c r="F381" s="6">
        <f t="shared" si="79"/>
        <v>290</v>
      </c>
      <c r="G381" s="6">
        <f t="shared" si="83"/>
        <v>290</v>
      </c>
      <c r="H381" s="6">
        <f t="shared" si="82"/>
        <v>290</v>
      </c>
      <c r="I381" s="6">
        <f t="shared" si="72"/>
        <v>870</v>
      </c>
      <c r="J381" s="6">
        <f t="shared" si="70"/>
        <v>2030</v>
      </c>
      <c r="K381" s="40" t="s">
        <v>1954</v>
      </c>
    </row>
    <row r="382" spans="1:11" ht="60" x14ac:dyDescent="0.25">
      <c r="A382" s="18">
        <f t="shared" si="71"/>
        <v>376</v>
      </c>
      <c r="B382" s="26" t="s">
        <v>1069</v>
      </c>
      <c r="C382" s="26" t="s">
        <v>141</v>
      </c>
      <c r="D382" s="26" t="s">
        <v>3040</v>
      </c>
      <c r="E382" s="27">
        <v>4600</v>
      </c>
      <c r="F382" s="6">
        <f t="shared" si="79"/>
        <v>460</v>
      </c>
      <c r="G382" s="6">
        <f t="shared" si="83"/>
        <v>460</v>
      </c>
      <c r="H382" s="6">
        <f t="shared" si="82"/>
        <v>460</v>
      </c>
      <c r="I382" s="6">
        <f t="shared" si="72"/>
        <v>1380</v>
      </c>
      <c r="J382" s="6">
        <f t="shared" si="70"/>
        <v>3220</v>
      </c>
      <c r="K382" s="40" t="s">
        <v>1955</v>
      </c>
    </row>
    <row r="383" spans="1:11" ht="60" x14ac:dyDescent="0.25">
      <c r="A383" s="18">
        <f t="shared" si="71"/>
        <v>377</v>
      </c>
      <c r="B383" s="26" t="s">
        <v>1068</v>
      </c>
      <c r="C383" s="26" t="s">
        <v>141</v>
      </c>
      <c r="D383" s="26" t="s">
        <v>3040</v>
      </c>
      <c r="E383" s="27">
        <v>3900</v>
      </c>
      <c r="F383" s="6">
        <f t="shared" si="79"/>
        <v>390</v>
      </c>
      <c r="G383" s="6">
        <f t="shared" si="83"/>
        <v>390</v>
      </c>
      <c r="H383" s="6">
        <f t="shared" si="82"/>
        <v>390</v>
      </c>
      <c r="I383" s="6">
        <f t="shared" si="72"/>
        <v>1170</v>
      </c>
      <c r="J383" s="6">
        <f t="shared" si="70"/>
        <v>2730</v>
      </c>
      <c r="K383" s="40" t="s">
        <v>1956</v>
      </c>
    </row>
    <row r="384" spans="1:11" ht="60" x14ac:dyDescent="0.25">
      <c r="A384" s="18">
        <f t="shared" si="71"/>
        <v>378</v>
      </c>
      <c r="B384" s="26" t="s">
        <v>1067</v>
      </c>
      <c r="C384" s="26" t="s">
        <v>141</v>
      </c>
      <c r="D384" s="26" t="s">
        <v>3040</v>
      </c>
      <c r="E384" s="27">
        <v>2600</v>
      </c>
      <c r="F384" s="6">
        <f t="shared" si="79"/>
        <v>260</v>
      </c>
      <c r="G384" s="6">
        <f t="shared" si="83"/>
        <v>260</v>
      </c>
      <c r="H384" s="6">
        <f t="shared" si="82"/>
        <v>260</v>
      </c>
      <c r="I384" s="6">
        <f t="shared" si="72"/>
        <v>780</v>
      </c>
      <c r="J384" s="6">
        <f t="shared" si="70"/>
        <v>1820</v>
      </c>
      <c r="K384" s="40" t="s">
        <v>1957</v>
      </c>
    </row>
    <row r="385" spans="1:11" ht="60" x14ac:dyDescent="0.25">
      <c r="A385" s="18">
        <f t="shared" si="71"/>
        <v>379</v>
      </c>
      <c r="B385" s="26" t="s">
        <v>1066</v>
      </c>
      <c r="C385" s="26" t="s">
        <v>141</v>
      </c>
      <c r="D385" s="26" t="s">
        <v>3040</v>
      </c>
      <c r="E385" s="27">
        <v>2600</v>
      </c>
      <c r="F385" s="6">
        <f t="shared" si="79"/>
        <v>260</v>
      </c>
      <c r="G385" s="6">
        <f t="shared" si="83"/>
        <v>260</v>
      </c>
      <c r="H385" s="6">
        <f t="shared" si="82"/>
        <v>260</v>
      </c>
      <c r="I385" s="6">
        <f t="shared" si="72"/>
        <v>780</v>
      </c>
      <c r="J385" s="6">
        <f t="shared" si="70"/>
        <v>1820</v>
      </c>
      <c r="K385" s="40" t="s">
        <v>1958</v>
      </c>
    </row>
    <row r="386" spans="1:11" ht="60" x14ac:dyDescent="0.25">
      <c r="A386" s="18">
        <f t="shared" si="71"/>
        <v>380</v>
      </c>
      <c r="B386" s="26" t="s">
        <v>1540</v>
      </c>
      <c r="C386" s="26" t="s">
        <v>141</v>
      </c>
      <c r="D386" s="26" t="s">
        <v>3040</v>
      </c>
      <c r="E386" s="27">
        <v>900</v>
      </c>
      <c r="F386" s="6">
        <f t="shared" si="79"/>
        <v>90</v>
      </c>
      <c r="G386" s="6">
        <f t="shared" si="83"/>
        <v>90</v>
      </c>
      <c r="H386" s="6">
        <f t="shared" si="82"/>
        <v>90</v>
      </c>
      <c r="I386" s="6">
        <f t="shared" si="72"/>
        <v>270</v>
      </c>
      <c r="J386" s="6">
        <f t="shared" si="70"/>
        <v>630</v>
      </c>
      <c r="K386" s="40" t="s">
        <v>1959</v>
      </c>
    </row>
    <row r="387" spans="1:11" ht="60" x14ac:dyDescent="0.25">
      <c r="A387" s="18">
        <f t="shared" si="71"/>
        <v>381</v>
      </c>
      <c r="B387" s="26" t="s">
        <v>1065</v>
      </c>
      <c r="C387" s="26" t="s">
        <v>141</v>
      </c>
      <c r="D387" s="26" t="s">
        <v>3040</v>
      </c>
      <c r="E387" s="27">
        <v>2900</v>
      </c>
      <c r="F387" s="6">
        <f t="shared" si="79"/>
        <v>290</v>
      </c>
      <c r="G387" s="6">
        <f t="shared" si="83"/>
        <v>290</v>
      </c>
      <c r="H387" s="6">
        <f t="shared" si="82"/>
        <v>290</v>
      </c>
      <c r="I387" s="6">
        <f t="shared" si="72"/>
        <v>870</v>
      </c>
      <c r="J387" s="6">
        <f t="shared" si="70"/>
        <v>2030</v>
      </c>
      <c r="K387" s="40" t="s">
        <v>1960</v>
      </c>
    </row>
    <row r="388" spans="1:11" ht="60" x14ac:dyDescent="0.25">
      <c r="A388" s="18">
        <f t="shared" si="71"/>
        <v>382</v>
      </c>
      <c r="B388" s="26" t="s">
        <v>1064</v>
      </c>
      <c r="C388" s="26" t="s">
        <v>141</v>
      </c>
      <c r="D388" s="26" t="s">
        <v>3040</v>
      </c>
      <c r="E388" s="27">
        <v>2900</v>
      </c>
      <c r="F388" s="6">
        <f t="shared" si="79"/>
        <v>290</v>
      </c>
      <c r="G388" s="6">
        <f t="shared" si="83"/>
        <v>290</v>
      </c>
      <c r="H388" s="6">
        <f t="shared" si="82"/>
        <v>290</v>
      </c>
      <c r="I388" s="6">
        <f t="shared" si="72"/>
        <v>870</v>
      </c>
      <c r="J388" s="6">
        <f t="shared" si="70"/>
        <v>2030</v>
      </c>
      <c r="K388" s="40" t="s">
        <v>1961</v>
      </c>
    </row>
    <row r="389" spans="1:11" ht="60" x14ac:dyDescent="0.25">
      <c r="A389" s="18">
        <f t="shared" si="71"/>
        <v>383</v>
      </c>
      <c r="B389" s="26" t="s">
        <v>1063</v>
      </c>
      <c r="C389" s="26" t="s">
        <v>141</v>
      </c>
      <c r="D389" s="26" t="s">
        <v>3040</v>
      </c>
      <c r="E389" s="27">
        <v>3900</v>
      </c>
      <c r="F389" s="6">
        <f t="shared" si="79"/>
        <v>390</v>
      </c>
      <c r="G389" s="6">
        <f t="shared" si="83"/>
        <v>390</v>
      </c>
      <c r="H389" s="6">
        <f t="shared" si="82"/>
        <v>390</v>
      </c>
      <c r="I389" s="6">
        <f t="shared" si="72"/>
        <v>1170</v>
      </c>
      <c r="J389" s="6">
        <f t="shared" si="70"/>
        <v>2730</v>
      </c>
      <c r="K389" s="40" t="s">
        <v>1962</v>
      </c>
    </row>
    <row r="390" spans="1:11" ht="60" x14ac:dyDescent="0.25">
      <c r="A390" s="18">
        <f t="shared" si="71"/>
        <v>384</v>
      </c>
      <c r="B390" s="26" t="s">
        <v>1062</v>
      </c>
      <c r="C390" s="26" t="s">
        <v>141</v>
      </c>
      <c r="D390" s="26" t="s">
        <v>3040</v>
      </c>
      <c r="E390" s="27">
        <v>3900</v>
      </c>
      <c r="F390" s="6">
        <f t="shared" si="79"/>
        <v>390</v>
      </c>
      <c r="G390" s="6">
        <f t="shared" si="83"/>
        <v>390</v>
      </c>
      <c r="H390" s="6">
        <f t="shared" si="82"/>
        <v>390</v>
      </c>
      <c r="I390" s="6">
        <f t="shared" si="72"/>
        <v>1170</v>
      </c>
      <c r="J390" s="6">
        <f t="shared" si="70"/>
        <v>2730</v>
      </c>
      <c r="K390" s="40" t="s">
        <v>1963</v>
      </c>
    </row>
    <row r="391" spans="1:11" ht="60" x14ac:dyDescent="0.25">
      <c r="A391" s="18">
        <f t="shared" si="71"/>
        <v>385</v>
      </c>
      <c r="B391" s="26" t="s">
        <v>1061</v>
      </c>
      <c r="C391" s="26" t="s">
        <v>141</v>
      </c>
      <c r="D391" s="26" t="s">
        <v>3040</v>
      </c>
      <c r="E391" s="27">
        <v>2600</v>
      </c>
      <c r="F391" s="6">
        <f t="shared" si="79"/>
        <v>260</v>
      </c>
      <c r="G391" s="6">
        <f t="shared" si="83"/>
        <v>260</v>
      </c>
      <c r="H391" s="6">
        <f t="shared" si="82"/>
        <v>260</v>
      </c>
      <c r="I391" s="6">
        <f t="shared" si="72"/>
        <v>780</v>
      </c>
      <c r="J391" s="6">
        <f t="shared" ref="J391:J454" si="84">SUM(E391-I391)</f>
        <v>1820</v>
      </c>
      <c r="K391" s="40" t="s">
        <v>1964</v>
      </c>
    </row>
    <row r="392" spans="1:11" ht="60" x14ac:dyDescent="0.25">
      <c r="A392" s="18">
        <f t="shared" ref="A392:A455" si="85">A391+1</f>
        <v>386</v>
      </c>
      <c r="B392" s="26" t="s">
        <v>1060</v>
      </c>
      <c r="C392" s="26" t="s">
        <v>141</v>
      </c>
      <c r="D392" s="26" t="s">
        <v>3040</v>
      </c>
      <c r="E392" s="27">
        <v>2600</v>
      </c>
      <c r="F392" s="6">
        <f t="shared" si="79"/>
        <v>260</v>
      </c>
      <c r="G392" s="6">
        <f t="shared" si="83"/>
        <v>260</v>
      </c>
      <c r="H392" s="6">
        <f t="shared" si="82"/>
        <v>260</v>
      </c>
      <c r="I392" s="6">
        <f t="shared" ref="I392:I455" si="86">SUM(F392+G392+H392)</f>
        <v>780</v>
      </c>
      <c r="J392" s="6">
        <f t="shared" si="84"/>
        <v>1820</v>
      </c>
      <c r="K392" s="40" t="s">
        <v>1965</v>
      </c>
    </row>
    <row r="393" spans="1:11" ht="60" x14ac:dyDescent="0.25">
      <c r="A393" s="18">
        <f t="shared" si="85"/>
        <v>387</v>
      </c>
      <c r="B393" s="26" t="s">
        <v>1059</v>
      </c>
      <c r="C393" s="26" t="s">
        <v>141</v>
      </c>
      <c r="D393" s="26" t="s">
        <v>3040</v>
      </c>
      <c r="E393" s="27">
        <v>2900</v>
      </c>
      <c r="F393" s="6">
        <f t="shared" si="79"/>
        <v>290</v>
      </c>
      <c r="G393" s="6">
        <f t="shared" si="83"/>
        <v>290</v>
      </c>
      <c r="H393" s="6">
        <f t="shared" si="82"/>
        <v>290</v>
      </c>
      <c r="I393" s="6">
        <f t="shared" si="86"/>
        <v>870</v>
      </c>
      <c r="J393" s="6">
        <f t="shared" si="84"/>
        <v>2030</v>
      </c>
      <c r="K393" s="40" t="s">
        <v>1966</v>
      </c>
    </row>
    <row r="394" spans="1:11" ht="60" x14ac:dyDescent="0.25">
      <c r="A394" s="18">
        <f t="shared" si="85"/>
        <v>388</v>
      </c>
      <c r="B394" s="26" t="s">
        <v>1058</v>
      </c>
      <c r="C394" s="26" t="s">
        <v>141</v>
      </c>
      <c r="D394" s="26" t="s">
        <v>3040</v>
      </c>
      <c r="E394" s="27">
        <v>2600</v>
      </c>
      <c r="F394" s="6">
        <f t="shared" si="79"/>
        <v>260</v>
      </c>
      <c r="G394" s="6">
        <f t="shared" si="83"/>
        <v>260</v>
      </c>
      <c r="H394" s="6">
        <f t="shared" ref="H394:H425" si="87">SUM(E394)*10/100</f>
        <v>260</v>
      </c>
      <c r="I394" s="6">
        <f t="shared" si="86"/>
        <v>780</v>
      </c>
      <c r="J394" s="6">
        <f t="shared" si="84"/>
        <v>1820</v>
      </c>
      <c r="K394" s="40" t="s">
        <v>1967</v>
      </c>
    </row>
    <row r="395" spans="1:11" ht="60" x14ac:dyDescent="0.25">
      <c r="A395" s="18">
        <f t="shared" si="85"/>
        <v>389</v>
      </c>
      <c r="B395" s="26" t="s">
        <v>1057</v>
      </c>
      <c r="C395" s="26" t="s">
        <v>141</v>
      </c>
      <c r="D395" s="26" t="s">
        <v>3040</v>
      </c>
      <c r="E395" s="27">
        <v>2600</v>
      </c>
      <c r="F395" s="6">
        <f t="shared" si="79"/>
        <v>260</v>
      </c>
      <c r="G395" s="6">
        <f t="shared" si="83"/>
        <v>260</v>
      </c>
      <c r="H395" s="6">
        <f t="shared" si="87"/>
        <v>260</v>
      </c>
      <c r="I395" s="6">
        <f t="shared" si="86"/>
        <v>780</v>
      </c>
      <c r="J395" s="6">
        <f t="shared" si="84"/>
        <v>1820</v>
      </c>
      <c r="K395" s="40" t="s">
        <v>1968</v>
      </c>
    </row>
    <row r="396" spans="1:11" ht="60" x14ac:dyDescent="0.25">
      <c r="A396" s="18">
        <f t="shared" si="85"/>
        <v>390</v>
      </c>
      <c r="B396" s="26" t="s">
        <v>1056</v>
      </c>
      <c r="C396" s="26" t="s">
        <v>141</v>
      </c>
      <c r="D396" s="26" t="s">
        <v>3040</v>
      </c>
      <c r="E396" s="27">
        <v>2600</v>
      </c>
      <c r="F396" s="6">
        <f t="shared" si="79"/>
        <v>260</v>
      </c>
      <c r="G396" s="6">
        <f t="shared" si="83"/>
        <v>260</v>
      </c>
      <c r="H396" s="6">
        <f t="shared" si="87"/>
        <v>260</v>
      </c>
      <c r="I396" s="6">
        <f t="shared" si="86"/>
        <v>780</v>
      </c>
      <c r="J396" s="6">
        <f t="shared" si="84"/>
        <v>1820</v>
      </c>
      <c r="K396" s="40" t="s">
        <v>1969</v>
      </c>
    </row>
    <row r="397" spans="1:11" ht="60" x14ac:dyDescent="0.25">
      <c r="A397" s="18">
        <f t="shared" si="85"/>
        <v>391</v>
      </c>
      <c r="B397" s="26" t="s">
        <v>1055</v>
      </c>
      <c r="C397" s="26" t="s">
        <v>141</v>
      </c>
      <c r="D397" s="26" t="s">
        <v>3040</v>
      </c>
      <c r="E397" s="27">
        <v>2900</v>
      </c>
      <c r="F397" s="6">
        <f t="shared" si="79"/>
        <v>290</v>
      </c>
      <c r="G397" s="6">
        <f t="shared" si="83"/>
        <v>290</v>
      </c>
      <c r="H397" s="6">
        <f t="shared" si="87"/>
        <v>290</v>
      </c>
      <c r="I397" s="6">
        <f t="shared" si="86"/>
        <v>870</v>
      </c>
      <c r="J397" s="6">
        <f t="shared" si="84"/>
        <v>2030</v>
      </c>
      <c r="K397" s="40" t="s">
        <v>1970</v>
      </c>
    </row>
    <row r="398" spans="1:11" ht="60" x14ac:dyDescent="0.25">
      <c r="A398" s="18">
        <f t="shared" si="85"/>
        <v>392</v>
      </c>
      <c r="B398" s="26" t="s">
        <v>1054</v>
      </c>
      <c r="C398" s="26" t="s">
        <v>141</v>
      </c>
      <c r="D398" s="26" t="s">
        <v>3040</v>
      </c>
      <c r="E398" s="27">
        <v>1600</v>
      </c>
      <c r="F398" s="6">
        <f t="shared" si="79"/>
        <v>160</v>
      </c>
      <c r="G398" s="6">
        <f t="shared" si="83"/>
        <v>160</v>
      </c>
      <c r="H398" s="6">
        <f t="shared" si="87"/>
        <v>160</v>
      </c>
      <c r="I398" s="6">
        <f t="shared" si="86"/>
        <v>480</v>
      </c>
      <c r="J398" s="6">
        <f t="shared" si="84"/>
        <v>1120</v>
      </c>
      <c r="K398" s="40" t="s">
        <v>1971</v>
      </c>
    </row>
    <row r="399" spans="1:11" ht="60" x14ac:dyDescent="0.25">
      <c r="A399" s="18">
        <f t="shared" si="85"/>
        <v>393</v>
      </c>
      <c r="B399" s="26" t="s">
        <v>1053</v>
      </c>
      <c r="C399" s="26" t="s">
        <v>141</v>
      </c>
      <c r="D399" s="26" t="s">
        <v>3040</v>
      </c>
      <c r="E399" s="27">
        <v>3200</v>
      </c>
      <c r="F399" s="6">
        <f t="shared" si="79"/>
        <v>320</v>
      </c>
      <c r="G399" s="6">
        <f t="shared" si="83"/>
        <v>320</v>
      </c>
      <c r="H399" s="6">
        <f t="shared" si="87"/>
        <v>320</v>
      </c>
      <c r="I399" s="6">
        <f t="shared" si="86"/>
        <v>960</v>
      </c>
      <c r="J399" s="6">
        <f t="shared" si="84"/>
        <v>2240</v>
      </c>
      <c r="K399" s="40" t="s">
        <v>1972</v>
      </c>
    </row>
    <row r="400" spans="1:11" ht="60" x14ac:dyDescent="0.25">
      <c r="A400" s="18">
        <f t="shared" si="85"/>
        <v>394</v>
      </c>
      <c r="B400" s="26" t="s">
        <v>1539</v>
      </c>
      <c r="C400" s="26" t="s">
        <v>141</v>
      </c>
      <c r="D400" s="26" t="s">
        <v>3040</v>
      </c>
      <c r="E400" s="27">
        <v>2600</v>
      </c>
      <c r="F400" s="6">
        <f t="shared" si="79"/>
        <v>260</v>
      </c>
      <c r="G400" s="6">
        <f t="shared" si="83"/>
        <v>260</v>
      </c>
      <c r="H400" s="6">
        <f t="shared" si="87"/>
        <v>260</v>
      </c>
      <c r="I400" s="6">
        <f t="shared" si="86"/>
        <v>780</v>
      </c>
      <c r="J400" s="6">
        <f t="shared" si="84"/>
        <v>1820</v>
      </c>
      <c r="K400" s="40" t="s">
        <v>1973</v>
      </c>
    </row>
    <row r="401" spans="1:11" ht="60" x14ac:dyDescent="0.25">
      <c r="A401" s="18">
        <f t="shared" si="85"/>
        <v>395</v>
      </c>
      <c r="B401" s="26" t="s">
        <v>1052</v>
      </c>
      <c r="C401" s="26" t="s">
        <v>141</v>
      </c>
      <c r="D401" s="26" t="s">
        <v>3040</v>
      </c>
      <c r="E401" s="27">
        <v>2900</v>
      </c>
      <c r="F401" s="6">
        <f t="shared" si="79"/>
        <v>290</v>
      </c>
      <c r="G401" s="6">
        <f t="shared" si="83"/>
        <v>290</v>
      </c>
      <c r="H401" s="6">
        <f t="shared" si="87"/>
        <v>290</v>
      </c>
      <c r="I401" s="6">
        <f t="shared" si="86"/>
        <v>870</v>
      </c>
      <c r="J401" s="6">
        <f t="shared" si="84"/>
        <v>2030</v>
      </c>
      <c r="K401" s="40" t="s">
        <v>1974</v>
      </c>
    </row>
    <row r="402" spans="1:11" ht="60" x14ac:dyDescent="0.25">
      <c r="A402" s="18">
        <f t="shared" si="85"/>
        <v>396</v>
      </c>
      <c r="B402" s="26" t="s">
        <v>920</v>
      </c>
      <c r="C402" s="26" t="s">
        <v>141</v>
      </c>
      <c r="D402" s="26" t="s">
        <v>3041</v>
      </c>
      <c r="E402" s="27">
        <v>4200</v>
      </c>
      <c r="F402" s="6">
        <f t="shared" si="79"/>
        <v>420</v>
      </c>
      <c r="G402" s="6">
        <f t="shared" si="83"/>
        <v>420</v>
      </c>
      <c r="H402" s="6">
        <f t="shared" si="87"/>
        <v>420</v>
      </c>
      <c r="I402" s="6">
        <f t="shared" si="86"/>
        <v>1260</v>
      </c>
      <c r="J402" s="6">
        <f t="shared" si="84"/>
        <v>2940</v>
      </c>
      <c r="K402" s="40" t="s">
        <v>1975</v>
      </c>
    </row>
    <row r="403" spans="1:11" ht="60" x14ac:dyDescent="0.25">
      <c r="A403" s="18">
        <f t="shared" si="85"/>
        <v>397</v>
      </c>
      <c r="B403" s="26" t="s">
        <v>919</v>
      </c>
      <c r="C403" s="26" t="s">
        <v>141</v>
      </c>
      <c r="D403" s="26" t="s">
        <v>3041</v>
      </c>
      <c r="E403" s="27">
        <v>2600</v>
      </c>
      <c r="F403" s="6">
        <f t="shared" si="79"/>
        <v>260</v>
      </c>
      <c r="G403" s="6">
        <f t="shared" si="83"/>
        <v>260</v>
      </c>
      <c r="H403" s="6">
        <f t="shared" si="87"/>
        <v>260</v>
      </c>
      <c r="I403" s="6">
        <f t="shared" si="86"/>
        <v>780</v>
      </c>
      <c r="J403" s="6">
        <f t="shared" si="84"/>
        <v>1820</v>
      </c>
      <c r="K403" s="40" t="s">
        <v>1976</v>
      </c>
    </row>
    <row r="404" spans="1:11" ht="60" x14ac:dyDescent="0.25">
      <c r="A404" s="18">
        <f t="shared" si="85"/>
        <v>398</v>
      </c>
      <c r="B404" s="26" t="s">
        <v>918</v>
      </c>
      <c r="C404" s="26" t="s">
        <v>141</v>
      </c>
      <c r="D404" s="26" t="s">
        <v>3041</v>
      </c>
      <c r="E404" s="27">
        <v>3900</v>
      </c>
      <c r="F404" s="6">
        <f t="shared" si="79"/>
        <v>390</v>
      </c>
      <c r="G404" s="6">
        <f t="shared" si="83"/>
        <v>390</v>
      </c>
      <c r="H404" s="6">
        <f t="shared" si="87"/>
        <v>390</v>
      </c>
      <c r="I404" s="6">
        <f t="shared" si="86"/>
        <v>1170</v>
      </c>
      <c r="J404" s="6">
        <f t="shared" si="84"/>
        <v>2730</v>
      </c>
      <c r="K404" s="40" t="s">
        <v>1977</v>
      </c>
    </row>
    <row r="405" spans="1:11" ht="60" x14ac:dyDescent="0.25">
      <c r="A405" s="18">
        <f t="shared" si="85"/>
        <v>399</v>
      </c>
      <c r="B405" s="26" t="s">
        <v>917</v>
      </c>
      <c r="C405" s="26" t="s">
        <v>141</v>
      </c>
      <c r="D405" s="26" t="s">
        <v>3041</v>
      </c>
      <c r="E405" s="27">
        <v>880</v>
      </c>
      <c r="F405" s="6">
        <f t="shared" si="79"/>
        <v>88</v>
      </c>
      <c r="G405" s="6">
        <f t="shared" si="83"/>
        <v>88</v>
      </c>
      <c r="H405" s="6">
        <f t="shared" si="87"/>
        <v>88</v>
      </c>
      <c r="I405" s="6">
        <f t="shared" si="86"/>
        <v>264</v>
      </c>
      <c r="J405" s="6">
        <f t="shared" si="84"/>
        <v>616</v>
      </c>
      <c r="K405" s="40" t="s">
        <v>1978</v>
      </c>
    </row>
    <row r="406" spans="1:11" ht="60" x14ac:dyDescent="0.25">
      <c r="A406" s="18">
        <f t="shared" si="85"/>
        <v>400</v>
      </c>
      <c r="B406" s="26" t="s">
        <v>916</v>
      </c>
      <c r="C406" s="26" t="s">
        <v>141</v>
      </c>
      <c r="D406" s="26" t="s">
        <v>3041</v>
      </c>
      <c r="E406" s="27">
        <v>2900</v>
      </c>
      <c r="F406" s="6">
        <f t="shared" si="79"/>
        <v>290</v>
      </c>
      <c r="G406" s="6">
        <f t="shared" si="83"/>
        <v>290</v>
      </c>
      <c r="H406" s="6">
        <f t="shared" si="87"/>
        <v>290</v>
      </c>
      <c r="I406" s="6">
        <f t="shared" si="86"/>
        <v>870</v>
      </c>
      <c r="J406" s="6">
        <f t="shared" si="84"/>
        <v>2030</v>
      </c>
      <c r="K406" s="40" t="s">
        <v>1979</v>
      </c>
    </row>
    <row r="407" spans="1:11" ht="60" x14ac:dyDescent="0.25">
      <c r="A407" s="18">
        <f t="shared" si="85"/>
        <v>401</v>
      </c>
      <c r="B407" s="26" t="s">
        <v>915</v>
      </c>
      <c r="C407" s="26" t="s">
        <v>141</v>
      </c>
      <c r="D407" s="26" t="s">
        <v>3041</v>
      </c>
      <c r="E407" s="27">
        <v>2900</v>
      </c>
      <c r="F407" s="6">
        <f t="shared" si="79"/>
        <v>290</v>
      </c>
      <c r="G407" s="6">
        <f t="shared" si="83"/>
        <v>290</v>
      </c>
      <c r="H407" s="6">
        <f t="shared" si="87"/>
        <v>290</v>
      </c>
      <c r="I407" s="6">
        <f t="shared" si="86"/>
        <v>870</v>
      </c>
      <c r="J407" s="6">
        <f t="shared" si="84"/>
        <v>2030</v>
      </c>
      <c r="K407" s="40" t="s">
        <v>1980</v>
      </c>
    </row>
    <row r="408" spans="1:11" ht="45" x14ac:dyDescent="0.25">
      <c r="A408" s="18">
        <f t="shared" si="85"/>
        <v>402</v>
      </c>
      <c r="B408" s="26" t="s">
        <v>914</v>
      </c>
      <c r="C408" s="26" t="s">
        <v>141</v>
      </c>
      <c r="D408" s="26" t="s">
        <v>3041</v>
      </c>
      <c r="E408" s="27">
        <v>2600</v>
      </c>
      <c r="F408" s="6">
        <f t="shared" si="79"/>
        <v>260</v>
      </c>
      <c r="G408" s="6">
        <f t="shared" si="83"/>
        <v>260</v>
      </c>
      <c r="H408" s="6">
        <f t="shared" si="87"/>
        <v>260</v>
      </c>
      <c r="I408" s="6">
        <f t="shared" si="86"/>
        <v>780</v>
      </c>
      <c r="J408" s="6">
        <f t="shared" si="84"/>
        <v>1820</v>
      </c>
      <c r="K408" s="40" t="s">
        <v>1981</v>
      </c>
    </row>
    <row r="409" spans="1:11" ht="60" x14ac:dyDescent="0.25">
      <c r="A409" s="18">
        <f t="shared" si="85"/>
        <v>403</v>
      </c>
      <c r="B409" s="26" t="s">
        <v>913</v>
      </c>
      <c r="C409" s="26" t="s">
        <v>141</v>
      </c>
      <c r="D409" s="26" t="s">
        <v>3041</v>
      </c>
      <c r="E409" s="27">
        <v>3900</v>
      </c>
      <c r="F409" s="6">
        <f t="shared" si="79"/>
        <v>390</v>
      </c>
      <c r="G409" s="6">
        <f t="shared" si="83"/>
        <v>390</v>
      </c>
      <c r="H409" s="6">
        <f t="shared" si="87"/>
        <v>390</v>
      </c>
      <c r="I409" s="6">
        <f t="shared" si="86"/>
        <v>1170</v>
      </c>
      <c r="J409" s="6">
        <f t="shared" si="84"/>
        <v>2730</v>
      </c>
      <c r="K409" s="40" t="s">
        <v>1982</v>
      </c>
    </row>
    <row r="410" spans="1:11" ht="60" x14ac:dyDescent="0.25">
      <c r="A410" s="18">
        <f t="shared" si="85"/>
        <v>404</v>
      </c>
      <c r="B410" s="26" t="s">
        <v>912</v>
      </c>
      <c r="C410" s="26" t="s">
        <v>141</v>
      </c>
      <c r="D410" s="26" t="s">
        <v>3041</v>
      </c>
      <c r="E410" s="27">
        <v>3900</v>
      </c>
      <c r="F410" s="6">
        <f t="shared" si="79"/>
        <v>390</v>
      </c>
      <c r="G410" s="6">
        <f t="shared" si="83"/>
        <v>390</v>
      </c>
      <c r="H410" s="6">
        <f t="shared" si="87"/>
        <v>390</v>
      </c>
      <c r="I410" s="6">
        <f t="shared" si="86"/>
        <v>1170</v>
      </c>
      <c r="J410" s="6">
        <f t="shared" si="84"/>
        <v>2730</v>
      </c>
      <c r="K410" s="40" t="s">
        <v>1983</v>
      </c>
    </row>
    <row r="411" spans="1:11" ht="45" x14ac:dyDescent="0.25">
      <c r="A411" s="18">
        <f t="shared" si="85"/>
        <v>405</v>
      </c>
      <c r="B411" s="26" t="s">
        <v>911</v>
      </c>
      <c r="C411" s="26" t="s">
        <v>141</v>
      </c>
      <c r="D411" s="26" t="s">
        <v>3041</v>
      </c>
      <c r="E411" s="27">
        <v>1600</v>
      </c>
      <c r="F411" s="6">
        <f t="shared" si="79"/>
        <v>160</v>
      </c>
      <c r="G411" s="6">
        <f t="shared" si="83"/>
        <v>160</v>
      </c>
      <c r="H411" s="6">
        <f t="shared" si="87"/>
        <v>160</v>
      </c>
      <c r="I411" s="6">
        <f t="shared" si="86"/>
        <v>480</v>
      </c>
      <c r="J411" s="6">
        <f t="shared" si="84"/>
        <v>1120</v>
      </c>
      <c r="K411" s="40" t="s">
        <v>1984</v>
      </c>
    </row>
    <row r="412" spans="1:11" ht="60" x14ac:dyDescent="0.25">
      <c r="A412" s="18">
        <f t="shared" si="85"/>
        <v>406</v>
      </c>
      <c r="B412" s="26" t="s">
        <v>910</v>
      </c>
      <c r="C412" s="26" t="s">
        <v>141</v>
      </c>
      <c r="D412" s="26" t="s">
        <v>3041</v>
      </c>
      <c r="E412" s="27">
        <v>3900</v>
      </c>
      <c r="F412" s="6">
        <f t="shared" si="79"/>
        <v>390</v>
      </c>
      <c r="G412" s="6">
        <f t="shared" si="83"/>
        <v>390</v>
      </c>
      <c r="H412" s="6">
        <f t="shared" si="87"/>
        <v>390</v>
      </c>
      <c r="I412" s="6">
        <f t="shared" si="86"/>
        <v>1170</v>
      </c>
      <c r="J412" s="6">
        <f t="shared" si="84"/>
        <v>2730</v>
      </c>
      <c r="K412" s="40" t="s">
        <v>1985</v>
      </c>
    </row>
    <row r="413" spans="1:11" ht="60" x14ac:dyDescent="0.25">
      <c r="A413" s="18">
        <f t="shared" si="85"/>
        <v>407</v>
      </c>
      <c r="B413" s="26" t="s">
        <v>909</v>
      </c>
      <c r="C413" s="26" t="s">
        <v>141</v>
      </c>
      <c r="D413" s="26" t="s">
        <v>3041</v>
      </c>
      <c r="E413" s="27">
        <v>2600</v>
      </c>
      <c r="F413" s="6">
        <f t="shared" si="79"/>
        <v>260</v>
      </c>
      <c r="G413" s="6">
        <f t="shared" si="83"/>
        <v>260</v>
      </c>
      <c r="H413" s="6">
        <f t="shared" si="87"/>
        <v>260</v>
      </c>
      <c r="I413" s="6">
        <f t="shared" si="86"/>
        <v>780</v>
      </c>
      <c r="J413" s="6">
        <f t="shared" si="84"/>
        <v>1820</v>
      </c>
      <c r="K413" s="40" t="s">
        <v>1986</v>
      </c>
    </row>
    <row r="414" spans="1:11" ht="75" x14ac:dyDescent="0.25">
      <c r="A414" s="18">
        <f t="shared" si="85"/>
        <v>408</v>
      </c>
      <c r="B414" s="26" t="s">
        <v>908</v>
      </c>
      <c r="C414" s="26" t="s">
        <v>141</v>
      </c>
      <c r="D414" s="26" t="s">
        <v>3041</v>
      </c>
      <c r="E414" s="27">
        <v>3750</v>
      </c>
      <c r="F414" s="6">
        <f t="shared" si="79"/>
        <v>375</v>
      </c>
      <c r="G414" s="6">
        <f t="shared" si="83"/>
        <v>375</v>
      </c>
      <c r="H414" s="6">
        <f t="shared" si="87"/>
        <v>375</v>
      </c>
      <c r="I414" s="6">
        <f t="shared" si="86"/>
        <v>1125</v>
      </c>
      <c r="J414" s="6">
        <f t="shared" si="84"/>
        <v>2625</v>
      </c>
      <c r="K414" s="40" t="s">
        <v>1987</v>
      </c>
    </row>
    <row r="415" spans="1:11" ht="60" x14ac:dyDescent="0.25">
      <c r="A415" s="18">
        <f t="shared" si="85"/>
        <v>409</v>
      </c>
      <c r="B415" s="26" t="s">
        <v>907</v>
      </c>
      <c r="C415" s="26" t="s">
        <v>141</v>
      </c>
      <c r="D415" s="26" t="s">
        <v>3041</v>
      </c>
      <c r="E415" s="27">
        <v>3200</v>
      </c>
      <c r="F415" s="6">
        <f t="shared" si="79"/>
        <v>320</v>
      </c>
      <c r="G415" s="6">
        <f t="shared" si="83"/>
        <v>320</v>
      </c>
      <c r="H415" s="6">
        <f t="shared" si="87"/>
        <v>320</v>
      </c>
      <c r="I415" s="6">
        <f t="shared" si="86"/>
        <v>960</v>
      </c>
      <c r="J415" s="6">
        <f t="shared" si="84"/>
        <v>2240</v>
      </c>
      <c r="K415" s="40" t="s">
        <v>1988</v>
      </c>
    </row>
    <row r="416" spans="1:11" ht="60" x14ac:dyDescent="0.25">
      <c r="A416" s="18">
        <f t="shared" si="85"/>
        <v>410</v>
      </c>
      <c r="B416" s="26" t="s">
        <v>906</v>
      </c>
      <c r="C416" s="26" t="s">
        <v>141</v>
      </c>
      <c r="D416" s="26" t="s">
        <v>3041</v>
      </c>
      <c r="E416" s="27">
        <v>3200</v>
      </c>
      <c r="F416" s="6">
        <f t="shared" ref="F416:F479" si="88">SUM(E416)*10/100</f>
        <v>320</v>
      </c>
      <c r="G416" s="6">
        <f t="shared" si="83"/>
        <v>320</v>
      </c>
      <c r="H416" s="6">
        <f t="shared" si="87"/>
        <v>320</v>
      </c>
      <c r="I416" s="6">
        <f t="shared" si="86"/>
        <v>960</v>
      </c>
      <c r="J416" s="6">
        <f t="shared" si="84"/>
        <v>2240</v>
      </c>
      <c r="K416" s="40" t="s">
        <v>1989</v>
      </c>
    </row>
    <row r="417" spans="1:11" ht="60" x14ac:dyDescent="0.25">
      <c r="A417" s="18">
        <f t="shared" si="85"/>
        <v>411</v>
      </c>
      <c r="B417" s="26" t="s">
        <v>905</v>
      </c>
      <c r="C417" s="26" t="s">
        <v>141</v>
      </c>
      <c r="D417" s="26" t="s">
        <v>3041</v>
      </c>
      <c r="E417" s="27">
        <v>2600</v>
      </c>
      <c r="F417" s="6">
        <f t="shared" si="88"/>
        <v>260</v>
      </c>
      <c r="G417" s="6">
        <f t="shared" si="83"/>
        <v>260</v>
      </c>
      <c r="H417" s="6">
        <f t="shared" si="87"/>
        <v>260</v>
      </c>
      <c r="I417" s="6">
        <f t="shared" si="86"/>
        <v>780</v>
      </c>
      <c r="J417" s="6">
        <f t="shared" si="84"/>
        <v>1820</v>
      </c>
      <c r="K417" s="40" t="s">
        <v>1990</v>
      </c>
    </row>
    <row r="418" spans="1:11" ht="60" x14ac:dyDescent="0.25">
      <c r="A418" s="18">
        <f t="shared" si="85"/>
        <v>412</v>
      </c>
      <c r="B418" s="26" t="s">
        <v>904</v>
      </c>
      <c r="C418" s="26" t="s">
        <v>141</v>
      </c>
      <c r="D418" s="26" t="s">
        <v>3041</v>
      </c>
      <c r="E418" s="27">
        <v>3900</v>
      </c>
      <c r="F418" s="6">
        <f t="shared" si="88"/>
        <v>390</v>
      </c>
      <c r="G418" s="6">
        <f t="shared" si="83"/>
        <v>390</v>
      </c>
      <c r="H418" s="6">
        <f t="shared" si="87"/>
        <v>390</v>
      </c>
      <c r="I418" s="6">
        <f t="shared" si="86"/>
        <v>1170</v>
      </c>
      <c r="J418" s="6">
        <f t="shared" si="84"/>
        <v>2730</v>
      </c>
      <c r="K418" s="40" t="s">
        <v>1991</v>
      </c>
    </row>
    <row r="419" spans="1:11" ht="60" x14ac:dyDescent="0.25">
      <c r="A419" s="18">
        <f t="shared" si="85"/>
        <v>413</v>
      </c>
      <c r="B419" s="26" t="s">
        <v>903</v>
      </c>
      <c r="C419" s="26" t="s">
        <v>141</v>
      </c>
      <c r="D419" s="26" t="s">
        <v>3041</v>
      </c>
      <c r="E419" s="27">
        <v>2600</v>
      </c>
      <c r="F419" s="6">
        <f t="shared" si="88"/>
        <v>260</v>
      </c>
      <c r="G419" s="6">
        <f t="shared" si="83"/>
        <v>260</v>
      </c>
      <c r="H419" s="6">
        <f t="shared" si="87"/>
        <v>260</v>
      </c>
      <c r="I419" s="6">
        <f t="shared" si="86"/>
        <v>780</v>
      </c>
      <c r="J419" s="6">
        <f t="shared" si="84"/>
        <v>1820</v>
      </c>
      <c r="K419" s="40" t="s">
        <v>1992</v>
      </c>
    </row>
    <row r="420" spans="1:11" ht="60" x14ac:dyDescent="0.25">
      <c r="A420" s="18">
        <f t="shared" si="85"/>
        <v>414</v>
      </c>
      <c r="B420" s="26" t="s">
        <v>902</v>
      </c>
      <c r="C420" s="26" t="s">
        <v>141</v>
      </c>
      <c r="D420" s="26" t="s">
        <v>3041</v>
      </c>
      <c r="E420" s="27">
        <v>2600</v>
      </c>
      <c r="F420" s="6">
        <f t="shared" si="88"/>
        <v>260</v>
      </c>
      <c r="G420" s="6">
        <f t="shared" si="83"/>
        <v>260</v>
      </c>
      <c r="H420" s="6">
        <f t="shared" si="87"/>
        <v>260</v>
      </c>
      <c r="I420" s="6">
        <f t="shared" si="86"/>
        <v>780</v>
      </c>
      <c r="J420" s="6">
        <f t="shared" si="84"/>
        <v>1820</v>
      </c>
      <c r="K420" s="40" t="s">
        <v>1993</v>
      </c>
    </row>
    <row r="421" spans="1:11" ht="60" x14ac:dyDescent="0.25">
      <c r="A421" s="18">
        <f t="shared" si="85"/>
        <v>415</v>
      </c>
      <c r="B421" s="26" t="s">
        <v>901</v>
      </c>
      <c r="C421" s="26" t="s">
        <v>141</v>
      </c>
      <c r="D421" s="26" t="s">
        <v>3041</v>
      </c>
      <c r="E421" s="27">
        <v>2600</v>
      </c>
      <c r="F421" s="6">
        <f t="shared" si="88"/>
        <v>260</v>
      </c>
      <c r="G421" s="6">
        <f t="shared" si="83"/>
        <v>260</v>
      </c>
      <c r="H421" s="6">
        <f t="shared" si="87"/>
        <v>260</v>
      </c>
      <c r="I421" s="6">
        <f t="shared" si="86"/>
        <v>780</v>
      </c>
      <c r="J421" s="6">
        <f t="shared" si="84"/>
        <v>1820</v>
      </c>
      <c r="K421" s="40" t="s">
        <v>1994</v>
      </c>
    </row>
    <row r="422" spans="1:11" ht="45" x14ac:dyDescent="0.25">
      <c r="A422" s="18">
        <f t="shared" si="85"/>
        <v>416</v>
      </c>
      <c r="B422" s="26" t="s">
        <v>900</v>
      </c>
      <c r="C422" s="26" t="s">
        <v>141</v>
      </c>
      <c r="D422" s="26" t="s">
        <v>3041</v>
      </c>
      <c r="E422" s="27">
        <v>3200</v>
      </c>
      <c r="F422" s="6">
        <f t="shared" si="88"/>
        <v>320</v>
      </c>
      <c r="G422" s="6">
        <f t="shared" si="83"/>
        <v>320</v>
      </c>
      <c r="H422" s="6">
        <f t="shared" si="87"/>
        <v>320</v>
      </c>
      <c r="I422" s="6">
        <f t="shared" si="86"/>
        <v>960</v>
      </c>
      <c r="J422" s="6">
        <f t="shared" si="84"/>
        <v>2240</v>
      </c>
      <c r="K422" s="40" t="s">
        <v>1995</v>
      </c>
    </row>
    <row r="423" spans="1:11" ht="45" x14ac:dyDescent="0.25">
      <c r="A423" s="18">
        <f t="shared" si="85"/>
        <v>417</v>
      </c>
      <c r="B423" s="26" t="s">
        <v>899</v>
      </c>
      <c r="C423" s="26" t="s">
        <v>141</v>
      </c>
      <c r="D423" s="26" t="s">
        <v>3041</v>
      </c>
      <c r="E423" s="27">
        <v>2600</v>
      </c>
      <c r="F423" s="6">
        <f t="shared" si="88"/>
        <v>260</v>
      </c>
      <c r="G423" s="6">
        <f t="shared" si="83"/>
        <v>260</v>
      </c>
      <c r="H423" s="6">
        <f t="shared" si="87"/>
        <v>260</v>
      </c>
      <c r="I423" s="6">
        <f t="shared" si="86"/>
        <v>780</v>
      </c>
      <c r="J423" s="6">
        <f t="shared" si="84"/>
        <v>1820</v>
      </c>
      <c r="K423" s="40" t="s">
        <v>1996</v>
      </c>
    </row>
    <row r="424" spans="1:11" ht="45" x14ac:dyDescent="0.25">
      <c r="A424" s="18">
        <f t="shared" si="85"/>
        <v>418</v>
      </c>
      <c r="B424" s="26" t="s">
        <v>898</v>
      </c>
      <c r="C424" s="26" t="s">
        <v>141</v>
      </c>
      <c r="D424" s="26" t="s">
        <v>3041</v>
      </c>
      <c r="E424" s="27">
        <v>2600</v>
      </c>
      <c r="F424" s="6">
        <f t="shared" si="88"/>
        <v>260</v>
      </c>
      <c r="G424" s="6">
        <f t="shared" si="83"/>
        <v>260</v>
      </c>
      <c r="H424" s="6">
        <f t="shared" si="87"/>
        <v>260</v>
      </c>
      <c r="I424" s="6">
        <f t="shared" si="86"/>
        <v>780</v>
      </c>
      <c r="J424" s="6">
        <f t="shared" si="84"/>
        <v>1820</v>
      </c>
      <c r="K424" s="40" t="s">
        <v>1997</v>
      </c>
    </row>
    <row r="425" spans="1:11" ht="60" x14ac:dyDescent="0.25">
      <c r="A425" s="18">
        <f t="shared" si="85"/>
        <v>419</v>
      </c>
      <c r="B425" s="26" t="s">
        <v>897</v>
      </c>
      <c r="C425" s="26" t="s">
        <v>141</v>
      </c>
      <c r="D425" s="26" t="s">
        <v>3041</v>
      </c>
      <c r="E425" s="27">
        <v>2900</v>
      </c>
      <c r="F425" s="6">
        <f t="shared" si="88"/>
        <v>290</v>
      </c>
      <c r="G425" s="6">
        <f t="shared" si="83"/>
        <v>290</v>
      </c>
      <c r="H425" s="6">
        <f t="shared" si="87"/>
        <v>290</v>
      </c>
      <c r="I425" s="6">
        <f t="shared" si="86"/>
        <v>870</v>
      </c>
      <c r="J425" s="6">
        <f t="shared" si="84"/>
        <v>2030</v>
      </c>
      <c r="K425" s="40" t="s">
        <v>1998</v>
      </c>
    </row>
    <row r="426" spans="1:11" ht="60" x14ac:dyDescent="0.25">
      <c r="A426" s="18">
        <f t="shared" si="85"/>
        <v>420</v>
      </c>
      <c r="B426" s="26" t="s">
        <v>896</v>
      </c>
      <c r="C426" s="26" t="s">
        <v>141</v>
      </c>
      <c r="D426" s="26" t="s">
        <v>3041</v>
      </c>
      <c r="E426" s="27">
        <v>2900</v>
      </c>
      <c r="F426" s="6">
        <f t="shared" si="88"/>
        <v>290</v>
      </c>
      <c r="G426" s="6">
        <f t="shared" si="83"/>
        <v>290</v>
      </c>
      <c r="H426" s="6">
        <f t="shared" ref="H426:H457" si="89">SUM(E426)*10/100</f>
        <v>290</v>
      </c>
      <c r="I426" s="6">
        <f t="shared" si="86"/>
        <v>870</v>
      </c>
      <c r="J426" s="6">
        <f t="shared" si="84"/>
        <v>2030</v>
      </c>
      <c r="K426" s="40" t="s">
        <v>1999</v>
      </c>
    </row>
    <row r="427" spans="1:11" ht="60" x14ac:dyDescent="0.25">
      <c r="A427" s="18">
        <f t="shared" si="85"/>
        <v>421</v>
      </c>
      <c r="B427" s="26" t="s">
        <v>895</v>
      </c>
      <c r="C427" s="26" t="s">
        <v>141</v>
      </c>
      <c r="D427" s="26" t="s">
        <v>3041</v>
      </c>
      <c r="E427" s="27">
        <v>3200</v>
      </c>
      <c r="F427" s="6">
        <f t="shared" si="88"/>
        <v>320</v>
      </c>
      <c r="G427" s="6">
        <f t="shared" si="83"/>
        <v>320</v>
      </c>
      <c r="H427" s="6">
        <f t="shared" si="89"/>
        <v>320</v>
      </c>
      <c r="I427" s="6">
        <f t="shared" si="86"/>
        <v>960</v>
      </c>
      <c r="J427" s="6">
        <f t="shared" si="84"/>
        <v>2240</v>
      </c>
      <c r="K427" s="40" t="s">
        <v>2000</v>
      </c>
    </row>
    <row r="428" spans="1:11" ht="60" x14ac:dyDescent="0.25">
      <c r="A428" s="18">
        <f t="shared" si="85"/>
        <v>422</v>
      </c>
      <c r="B428" s="26" t="s">
        <v>894</v>
      </c>
      <c r="C428" s="26" t="s">
        <v>141</v>
      </c>
      <c r="D428" s="26" t="s">
        <v>3041</v>
      </c>
      <c r="E428" s="27">
        <v>3200</v>
      </c>
      <c r="F428" s="6">
        <f t="shared" si="88"/>
        <v>320</v>
      </c>
      <c r="G428" s="6">
        <f t="shared" si="83"/>
        <v>320</v>
      </c>
      <c r="H428" s="6">
        <f t="shared" si="89"/>
        <v>320</v>
      </c>
      <c r="I428" s="6">
        <f t="shared" si="86"/>
        <v>960</v>
      </c>
      <c r="J428" s="6">
        <f t="shared" si="84"/>
        <v>2240</v>
      </c>
      <c r="K428" s="40" t="s">
        <v>2001</v>
      </c>
    </row>
    <row r="429" spans="1:11" ht="45" x14ac:dyDescent="0.25">
      <c r="A429" s="18">
        <f t="shared" si="85"/>
        <v>423</v>
      </c>
      <c r="B429" s="26" t="s">
        <v>893</v>
      </c>
      <c r="C429" s="26" t="s">
        <v>141</v>
      </c>
      <c r="D429" s="26" t="s">
        <v>3041</v>
      </c>
      <c r="E429" s="27">
        <v>2600</v>
      </c>
      <c r="F429" s="6">
        <f t="shared" si="88"/>
        <v>260</v>
      </c>
      <c r="G429" s="6">
        <f t="shared" si="83"/>
        <v>260</v>
      </c>
      <c r="H429" s="6">
        <f t="shared" si="89"/>
        <v>260</v>
      </c>
      <c r="I429" s="6">
        <f t="shared" si="86"/>
        <v>780</v>
      </c>
      <c r="J429" s="6">
        <f t="shared" si="84"/>
        <v>1820</v>
      </c>
      <c r="K429" s="40" t="s">
        <v>2002</v>
      </c>
    </row>
    <row r="430" spans="1:11" ht="60" x14ac:dyDescent="0.25">
      <c r="A430" s="18">
        <f t="shared" si="85"/>
        <v>424</v>
      </c>
      <c r="B430" s="26" t="s">
        <v>648</v>
      </c>
      <c r="C430" s="26" t="s">
        <v>141</v>
      </c>
      <c r="D430" s="26" t="s">
        <v>3037</v>
      </c>
      <c r="E430" s="27">
        <v>3600</v>
      </c>
      <c r="F430" s="6">
        <f t="shared" si="88"/>
        <v>360</v>
      </c>
      <c r="G430" s="6">
        <f t="shared" ref="G430:G493" si="90">SUM(E430)*10/100</f>
        <v>360</v>
      </c>
      <c r="H430" s="6">
        <f t="shared" si="89"/>
        <v>360</v>
      </c>
      <c r="I430" s="6">
        <f t="shared" si="86"/>
        <v>1080</v>
      </c>
      <c r="J430" s="6">
        <f t="shared" si="84"/>
        <v>2520</v>
      </c>
      <c r="K430" s="40" t="s">
        <v>2003</v>
      </c>
    </row>
    <row r="431" spans="1:11" ht="60" x14ac:dyDescent="0.25">
      <c r="A431" s="18">
        <f t="shared" si="85"/>
        <v>425</v>
      </c>
      <c r="B431" s="26" t="s">
        <v>647</v>
      </c>
      <c r="C431" s="26" t="s">
        <v>141</v>
      </c>
      <c r="D431" s="26" t="s">
        <v>3037</v>
      </c>
      <c r="E431" s="27">
        <v>900</v>
      </c>
      <c r="F431" s="6">
        <f t="shared" si="88"/>
        <v>90</v>
      </c>
      <c r="G431" s="6">
        <f t="shared" si="90"/>
        <v>90</v>
      </c>
      <c r="H431" s="6">
        <f t="shared" si="89"/>
        <v>90</v>
      </c>
      <c r="I431" s="6">
        <f t="shared" si="86"/>
        <v>270</v>
      </c>
      <c r="J431" s="6">
        <f t="shared" si="84"/>
        <v>630</v>
      </c>
      <c r="K431" s="40" t="s">
        <v>2004</v>
      </c>
    </row>
    <row r="432" spans="1:11" ht="60" x14ac:dyDescent="0.25">
      <c r="A432" s="18">
        <f t="shared" si="85"/>
        <v>426</v>
      </c>
      <c r="B432" s="26" t="s">
        <v>646</v>
      </c>
      <c r="C432" s="26" t="s">
        <v>141</v>
      </c>
      <c r="D432" s="26" t="s">
        <v>3037</v>
      </c>
      <c r="E432" s="27">
        <v>2900</v>
      </c>
      <c r="F432" s="6">
        <f t="shared" si="88"/>
        <v>290</v>
      </c>
      <c r="G432" s="6">
        <f t="shared" si="90"/>
        <v>290</v>
      </c>
      <c r="H432" s="6">
        <f t="shared" si="89"/>
        <v>290</v>
      </c>
      <c r="I432" s="6">
        <f t="shared" si="86"/>
        <v>870</v>
      </c>
      <c r="J432" s="6">
        <f t="shared" si="84"/>
        <v>2030</v>
      </c>
      <c r="K432" s="40" t="s">
        <v>2005</v>
      </c>
    </row>
    <row r="433" spans="1:11" ht="45" x14ac:dyDescent="0.25">
      <c r="A433" s="18">
        <f t="shared" si="85"/>
        <v>427</v>
      </c>
      <c r="B433" s="26" t="s">
        <v>645</v>
      </c>
      <c r="C433" s="26" t="s">
        <v>141</v>
      </c>
      <c r="D433" s="26" t="s">
        <v>3037</v>
      </c>
      <c r="E433" s="27">
        <v>900</v>
      </c>
      <c r="F433" s="6">
        <f t="shared" si="88"/>
        <v>90</v>
      </c>
      <c r="G433" s="6">
        <f t="shared" si="90"/>
        <v>90</v>
      </c>
      <c r="H433" s="6">
        <f t="shared" si="89"/>
        <v>90</v>
      </c>
      <c r="I433" s="6">
        <f t="shared" si="86"/>
        <v>270</v>
      </c>
      <c r="J433" s="6">
        <f t="shared" si="84"/>
        <v>630</v>
      </c>
      <c r="K433" s="40" t="s">
        <v>2006</v>
      </c>
    </row>
    <row r="434" spans="1:11" ht="60" x14ac:dyDescent="0.25">
      <c r="A434" s="18">
        <f t="shared" si="85"/>
        <v>428</v>
      </c>
      <c r="B434" s="26" t="s">
        <v>644</v>
      </c>
      <c r="C434" s="26" t="s">
        <v>141</v>
      </c>
      <c r="D434" s="26" t="s">
        <v>3037</v>
      </c>
      <c r="E434" s="27">
        <v>1600</v>
      </c>
      <c r="F434" s="6">
        <f t="shared" si="88"/>
        <v>160</v>
      </c>
      <c r="G434" s="6">
        <f t="shared" si="90"/>
        <v>160</v>
      </c>
      <c r="H434" s="6">
        <f t="shared" si="89"/>
        <v>160</v>
      </c>
      <c r="I434" s="6">
        <f t="shared" si="86"/>
        <v>480</v>
      </c>
      <c r="J434" s="6">
        <f t="shared" si="84"/>
        <v>1120</v>
      </c>
      <c r="K434" s="40" t="s">
        <v>2007</v>
      </c>
    </row>
    <row r="435" spans="1:11" ht="60" x14ac:dyDescent="0.25">
      <c r="A435" s="18">
        <f t="shared" si="85"/>
        <v>429</v>
      </c>
      <c r="B435" s="26" t="s">
        <v>643</v>
      </c>
      <c r="C435" s="26" t="s">
        <v>141</v>
      </c>
      <c r="D435" s="26" t="s">
        <v>3037</v>
      </c>
      <c r="E435" s="27">
        <v>1800</v>
      </c>
      <c r="F435" s="6">
        <f t="shared" si="88"/>
        <v>180</v>
      </c>
      <c r="G435" s="6">
        <f t="shared" si="90"/>
        <v>180</v>
      </c>
      <c r="H435" s="6">
        <f t="shared" si="89"/>
        <v>180</v>
      </c>
      <c r="I435" s="6">
        <f t="shared" si="86"/>
        <v>540</v>
      </c>
      <c r="J435" s="6">
        <f t="shared" si="84"/>
        <v>1260</v>
      </c>
      <c r="K435" s="40" t="s">
        <v>2008</v>
      </c>
    </row>
    <row r="436" spans="1:11" ht="45" x14ac:dyDescent="0.25">
      <c r="A436" s="18">
        <f t="shared" si="85"/>
        <v>430</v>
      </c>
      <c r="B436" s="26" t="s">
        <v>642</v>
      </c>
      <c r="C436" s="26" t="s">
        <v>141</v>
      </c>
      <c r="D436" s="26" t="s">
        <v>3037</v>
      </c>
      <c r="E436" s="27">
        <v>1800</v>
      </c>
      <c r="F436" s="6">
        <f t="shared" si="88"/>
        <v>180</v>
      </c>
      <c r="G436" s="6">
        <f t="shared" si="90"/>
        <v>180</v>
      </c>
      <c r="H436" s="6">
        <f t="shared" si="89"/>
        <v>180</v>
      </c>
      <c r="I436" s="6">
        <f t="shared" si="86"/>
        <v>540</v>
      </c>
      <c r="J436" s="6">
        <f t="shared" si="84"/>
        <v>1260</v>
      </c>
      <c r="K436" s="40" t="s">
        <v>2009</v>
      </c>
    </row>
    <row r="437" spans="1:11" ht="60" x14ac:dyDescent="0.25">
      <c r="A437" s="18">
        <f t="shared" si="85"/>
        <v>431</v>
      </c>
      <c r="B437" s="26" t="s">
        <v>641</v>
      </c>
      <c r="C437" s="26" t="s">
        <v>141</v>
      </c>
      <c r="D437" s="26" t="s">
        <v>3037</v>
      </c>
      <c r="E437" s="27">
        <v>1650</v>
      </c>
      <c r="F437" s="6">
        <f t="shared" si="88"/>
        <v>165</v>
      </c>
      <c r="G437" s="6">
        <f t="shared" si="90"/>
        <v>165</v>
      </c>
      <c r="H437" s="6">
        <f t="shared" si="89"/>
        <v>165</v>
      </c>
      <c r="I437" s="6">
        <f t="shared" si="86"/>
        <v>495</v>
      </c>
      <c r="J437" s="6">
        <f t="shared" si="84"/>
        <v>1155</v>
      </c>
      <c r="K437" s="40" t="s">
        <v>2010</v>
      </c>
    </row>
    <row r="438" spans="1:11" ht="60" x14ac:dyDescent="0.25">
      <c r="A438" s="18">
        <f t="shared" si="85"/>
        <v>432</v>
      </c>
      <c r="B438" s="26" t="s">
        <v>640</v>
      </c>
      <c r="C438" s="26" t="s">
        <v>141</v>
      </c>
      <c r="D438" s="26" t="s">
        <v>3037</v>
      </c>
      <c r="E438" s="27">
        <v>3200</v>
      </c>
      <c r="F438" s="6">
        <f t="shared" si="88"/>
        <v>320</v>
      </c>
      <c r="G438" s="6">
        <f t="shared" si="90"/>
        <v>320</v>
      </c>
      <c r="H438" s="6">
        <f t="shared" si="89"/>
        <v>320</v>
      </c>
      <c r="I438" s="6">
        <f t="shared" si="86"/>
        <v>960</v>
      </c>
      <c r="J438" s="6">
        <f t="shared" si="84"/>
        <v>2240</v>
      </c>
      <c r="K438" s="40" t="s">
        <v>2011</v>
      </c>
    </row>
    <row r="439" spans="1:11" ht="60" x14ac:dyDescent="0.25">
      <c r="A439" s="18">
        <f t="shared" si="85"/>
        <v>433</v>
      </c>
      <c r="B439" s="26" t="s">
        <v>639</v>
      </c>
      <c r="C439" s="26" t="s">
        <v>141</v>
      </c>
      <c r="D439" s="26" t="s">
        <v>3037</v>
      </c>
      <c r="E439" s="27">
        <v>900</v>
      </c>
      <c r="F439" s="6">
        <f t="shared" si="88"/>
        <v>90</v>
      </c>
      <c r="G439" s="6">
        <f t="shared" si="90"/>
        <v>90</v>
      </c>
      <c r="H439" s="6">
        <f t="shared" si="89"/>
        <v>90</v>
      </c>
      <c r="I439" s="6">
        <f t="shared" si="86"/>
        <v>270</v>
      </c>
      <c r="J439" s="6">
        <f t="shared" si="84"/>
        <v>630</v>
      </c>
      <c r="K439" s="40" t="s">
        <v>2012</v>
      </c>
    </row>
    <row r="440" spans="1:11" ht="60" x14ac:dyDescent="0.25">
      <c r="A440" s="18">
        <f t="shared" si="85"/>
        <v>434</v>
      </c>
      <c r="B440" s="26" t="s">
        <v>638</v>
      </c>
      <c r="C440" s="26" t="s">
        <v>141</v>
      </c>
      <c r="D440" s="26" t="s">
        <v>3037</v>
      </c>
      <c r="E440" s="27">
        <v>3900</v>
      </c>
      <c r="F440" s="6">
        <f t="shared" si="88"/>
        <v>390</v>
      </c>
      <c r="G440" s="6">
        <f t="shared" si="90"/>
        <v>390</v>
      </c>
      <c r="H440" s="6">
        <f t="shared" si="89"/>
        <v>390</v>
      </c>
      <c r="I440" s="6">
        <f t="shared" si="86"/>
        <v>1170</v>
      </c>
      <c r="J440" s="6">
        <f t="shared" si="84"/>
        <v>2730</v>
      </c>
      <c r="K440" s="40" t="s">
        <v>2013</v>
      </c>
    </row>
    <row r="441" spans="1:11" ht="60" x14ac:dyDescent="0.25">
      <c r="A441" s="18">
        <f t="shared" si="85"/>
        <v>435</v>
      </c>
      <c r="B441" s="26" t="s">
        <v>637</v>
      </c>
      <c r="C441" s="26" t="s">
        <v>141</v>
      </c>
      <c r="D441" s="26" t="s">
        <v>3037</v>
      </c>
      <c r="E441" s="27">
        <v>3900</v>
      </c>
      <c r="F441" s="6">
        <f t="shared" si="88"/>
        <v>390</v>
      </c>
      <c r="G441" s="6">
        <f t="shared" si="90"/>
        <v>390</v>
      </c>
      <c r="H441" s="6">
        <f t="shared" si="89"/>
        <v>390</v>
      </c>
      <c r="I441" s="6">
        <f t="shared" si="86"/>
        <v>1170</v>
      </c>
      <c r="J441" s="6">
        <f t="shared" si="84"/>
        <v>2730</v>
      </c>
      <c r="K441" s="40" t="s">
        <v>2014</v>
      </c>
    </row>
    <row r="442" spans="1:11" ht="60" x14ac:dyDescent="0.25">
      <c r="A442" s="18">
        <f t="shared" si="85"/>
        <v>436</v>
      </c>
      <c r="B442" s="26" t="s">
        <v>636</v>
      </c>
      <c r="C442" s="26" t="s">
        <v>141</v>
      </c>
      <c r="D442" s="26" t="s">
        <v>3037</v>
      </c>
      <c r="E442" s="27">
        <v>2600</v>
      </c>
      <c r="F442" s="6">
        <f t="shared" si="88"/>
        <v>260</v>
      </c>
      <c r="G442" s="6">
        <f t="shared" si="90"/>
        <v>260</v>
      </c>
      <c r="H442" s="6">
        <f t="shared" si="89"/>
        <v>260</v>
      </c>
      <c r="I442" s="6">
        <f t="shared" si="86"/>
        <v>780</v>
      </c>
      <c r="J442" s="6">
        <f t="shared" si="84"/>
        <v>1820</v>
      </c>
      <c r="K442" s="40" t="s">
        <v>2015</v>
      </c>
    </row>
    <row r="443" spans="1:11" ht="60" x14ac:dyDescent="0.25">
      <c r="A443" s="18">
        <f t="shared" si="85"/>
        <v>437</v>
      </c>
      <c r="B443" s="26" t="s">
        <v>635</v>
      </c>
      <c r="C443" s="26" t="s">
        <v>141</v>
      </c>
      <c r="D443" s="26" t="s">
        <v>3037</v>
      </c>
      <c r="E443" s="27">
        <v>2900</v>
      </c>
      <c r="F443" s="6">
        <f t="shared" si="88"/>
        <v>290</v>
      </c>
      <c r="G443" s="6">
        <f t="shared" si="90"/>
        <v>290</v>
      </c>
      <c r="H443" s="6">
        <f t="shared" si="89"/>
        <v>290</v>
      </c>
      <c r="I443" s="6">
        <f t="shared" si="86"/>
        <v>870</v>
      </c>
      <c r="J443" s="6">
        <f t="shared" si="84"/>
        <v>2030</v>
      </c>
      <c r="K443" s="40" t="s">
        <v>2016</v>
      </c>
    </row>
    <row r="444" spans="1:11" ht="60" x14ac:dyDescent="0.25">
      <c r="A444" s="18">
        <f t="shared" si="85"/>
        <v>438</v>
      </c>
      <c r="B444" s="26" t="s">
        <v>634</v>
      </c>
      <c r="C444" s="26" t="s">
        <v>141</v>
      </c>
      <c r="D444" s="26" t="s">
        <v>3037</v>
      </c>
      <c r="E444" s="27">
        <v>2900</v>
      </c>
      <c r="F444" s="6">
        <f t="shared" si="88"/>
        <v>290</v>
      </c>
      <c r="G444" s="6">
        <f t="shared" si="90"/>
        <v>290</v>
      </c>
      <c r="H444" s="6">
        <f t="shared" si="89"/>
        <v>290</v>
      </c>
      <c r="I444" s="6">
        <f t="shared" si="86"/>
        <v>870</v>
      </c>
      <c r="J444" s="6">
        <f t="shared" si="84"/>
        <v>2030</v>
      </c>
      <c r="K444" s="40" t="s">
        <v>2017</v>
      </c>
    </row>
    <row r="445" spans="1:11" ht="60" x14ac:dyDescent="0.25">
      <c r="A445" s="18">
        <f t="shared" si="85"/>
        <v>439</v>
      </c>
      <c r="B445" s="26" t="s">
        <v>633</v>
      </c>
      <c r="C445" s="26" t="s">
        <v>141</v>
      </c>
      <c r="D445" s="26" t="s">
        <v>3037</v>
      </c>
      <c r="E445" s="27">
        <v>3900</v>
      </c>
      <c r="F445" s="6">
        <f t="shared" si="88"/>
        <v>390</v>
      </c>
      <c r="G445" s="6">
        <f t="shared" si="90"/>
        <v>390</v>
      </c>
      <c r="H445" s="6">
        <f t="shared" si="89"/>
        <v>390</v>
      </c>
      <c r="I445" s="6">
        <f t="shared" si="86"/>
        <v>1170</v>
      </c>
      <c r="J445" s="6">
        <f t="shared" si="84"/>
        <v>2730</v>
      </c>
      <c r="K445" s="40" t="s">
        <v>2018</v>
      </c>
    </row>
    <row r="446" spans="1:11" ht="60" x14ac:dyDescent="0.25">
      <c r="A446" s="18">
        <f t="shared" si="85"/>
        <v>440</v>
      </c>
      <c r="B446" s="26" t="s">
        <v>632</v>
      </c>
      <c r="C446" s="26" t="s">
        <v>141</v>
      </c>
      <c r="D446" s="26" t="s">
        <v>3037</v>
      </c>
      <c r="E446" s="27">
        <v>2900</v>
      </c>
      <c r="F446" s="6">
        <f t="shared" si="88"/>
        <v>290</v>
      </c>
      <c r="G446" s="6">
        <f t="shared" si="90"/>
        <v>290</v>
      </c>
      <c r="H446" s="6">
        <f t="shared" si="89"/>
        <v>290</v>
      </c>
      <c r="I446" s="6">
        <f t="shared" si="86"/>
        <v>870</v>
      </c>
      <c r="J446" s="6">
        <f t="shared" si="84"/>
        <v>2030</v>
      </c>
      <c r="K446" s="40" t="s">
        <v>2019</v>
      </c>
    </row>
    <row r="447" spans="1:11" ht="60" x14ac:dyDescent="0.25">
      <c r="A447" s="18">
        <f t="shared" si="85"/>
        <v>441</v>
      </c>
      <c r="B447" s="26" t="s">
        <v>631</v>
      </c>
      <c r="C447" s="26" t="s">
        <v>141</v>
      </c>
      <c r="D447" s="26" t="s">
        <v>3037</v>
      </c>
      <c r="E447" s="27">
        <v>2900</v>
      </c>
      <c r="F447" s="6">
        <f t="shared" si="88"/>
        <v>290</v>
      </c>
      <c r="G447" s="6">
        <f t="shared" si="90"/>
        <v>290</v>
      </c>
      <c r="H447" s="6">
        <f t="shared" si="89"/>
        <v>290</v>
      </c>
      <c r="I447" s="6">
        <f t="shared" si="86"/>
        <v>870</v>
      </c>
      <c r="J447" s="6">
        <f t="shared" si="84"/>
        <v>2030</v>
      </c>
      <c r="K447" s="40" t="s">
        <v>2020</v>
      </c>
    </row>
    <row r="448" spans="1:11" ht="45" x14ac:dyDescent="0.25">
      <c r="A448" s="18">
        <f t="shared" si="85"/>
        <v>442</v>
      </c>
      <c r="B448" s="26" t="s">
        <v>630</v>
      </c>
      <c r="C448" s="26" t="s">
        <v>141</v>
      </c>
      <c r="D448" s="26" t="s">
        <v>3037</v>
      </c>
      <c r="E448" s="27">
        <v>3900</v>
      </c>
      <c r="F448" s="6">
        <f t="shared" si="88"/>
        <v>390</v>
      </c>
      <c r="G448" s="6">
        <f t="shared" si="90"/>
        <v>390</v>
      </c>
      <c r="H448" s="6">
        <f t="shared" si="89"/>
        <v>390</v>
      </c>
      <c r="I448" s="6">
        <f t="shared" si="86"/>
        <v>1170</v>
      </c>
      <c r="J448" s="6">
        <f t="shared" si="84"/>
        <v>2730</v>
      </c>
      <c r="K448" s="40" t="s">
        <v>2021</v>
      </c>
    </row>
    <row r="449" spans="1:11" ht="45" x14ac:dyDescent="0.25">
      <c r="A449" s="18">
        <f t="shared" si="85"/>
        <v>443</v>
      </c>
      <c r="B449" s="26" t="s">
        <v>629</v>
      </c>
      <c r="C449" s="26" t="s">
        <v>141</v>
      </c>
      <c r="D449" s="26" t="s">
        <v>3037</v>
      </c>
      <c r="E449" s="27">
        <v>2900</v>
      </c>
      <c r="F449" s="6">
        <f t="shared" si="88"/>
        <v>290</v>
      </c>
      <c r="G449" s="6">
        <f t="shared" si="90"/>
        <v>290</v>
      </c>
      <c r="H449" s="6">
        <f t="shared" si="89"/>
        <v>290</v>
      </c>
      <c r="I449" s="6">
        <f t="shared" si="86"/>
        <v>870</v>
      </c>
      <c r="J449" s="6">
        <f t="shared" si="84"/>
        <v>2030</v>
      </c>
      <c r="K449" s="40" t="s">
        <v>2022</v>
      </c>
    </row>
    <row r="450" spans="1:11" ht="60" x14ac:dyDescent="0.25">
      <c r="A450" s="18">
        <f t="shared" si="85"/>
        <v>444</v>
      </c>
      <c r="B450" s="26" t="s">
        <v>628</v>
      </c>
      <c r="C450" s="26" t="s">
        <v>141</v>
      </c>
      <c r="D450" s="26" t="s">
        <v>3037</v>
      </c>
      <c r="E450" s="27">
        <v>2900</v>
      </c>
      <c r="F450" s="6">
        <f t="shared" si="88"/>
        <v>290</v>
      </c>
      <c r="G450" s="6">
        <f t="shared" si="90"/>
        <v>290</v>
      </c>
      <c r="H450" s="6">
        <f t="shared" si="89"/>
        <v>290</v>
      </c>
      <c r="I450" s="6">
        <f t="shared" si="86"/>
        <v>870</v>
      </c>
      <c r="J450" s="6">
        <f t="shared" si="84"/>
        <v>2030</v>
      </c>
      <c r="K450" s="40" t="s">
        <v>2023</v>
      </c>
    </row>
    <row r="451" spans="1:11" ht="60" x14ac:dyDescent="0.25">
      <c r="A451" s="18">
        <f t="shared" si="85"/>
        <v>445</v>
      </c>
      <c r="B451" s="26" t="s">
        <v>627</v>
      </c>
      <c r="C451" s="26" t="s">
        <v>141</v>
      </c>
      <c r="D451" s="26" t="s">
        <v>3037</v>
      </c>
      <c r="E451" s="27">
        <v>1100</v>
      </c>
      <c r="F451" s="6">
        <f t="shared" si="88"/>
        <v>110</v>
      </c>
      <c r="G451" s="6">
        <f t="shared" si="90"/>
        <v>110</v>
      </c>
      <c r="H451" s="6">
        <f t="shared" si="89"/>
        <v>110</v>
      </c>
      <c r="I451" s="6">
        <f t="shared" si="86"/>
        <v>330</v>
      </c>
      <c r="J451" s="6">
        <f t="shared" si="84"/>
        <v>770</v>
      </c>
      <c r="K451" s="40" t="s">
        <v>2024</v>
      </c>
    </row>
    <row r="452" spans="1:11" ht="60" x14ac:dyDescent="0.25">
      <c r="A452" s="18">
        <f t="shared" si="85"/>
        <v>446</v>
      </c>
      <c r="B452" s="26" t="s">
        <v>626</v>
      </c>
      <c r="C452" s="26" t="s">
        <v>141</v>
      </c>
      <c r="D452" s="26" t="s">
        <v>3037</v>
      </c>
      <c r="E452" s="27">
        <v>2600</v>
      </c>
      <c r="F452" s="6">
        <f t="shared" si="88"/>
        <v>260</v>
      </c>
      <c r="G452" s="6">
        <f t="shared" si="90"/>
        <v>260</v>
      </c>
      <c r="H452" s="6">
        <f t="shared" si="89"/>
        <v>260</v>
      </c>
      <c r="I452" s="6">
        <f t="shared" si="86"/>
        <v>780</v>
      </c>
      <c r="J452" s="6">
        <f t="shared" si="84"/>
        <v>1820</v>
      </c>
      <c r="K452" s="40" t="s">
        <v>2025</v>
      </c>
    </row>
    <row r="453" spans="1:11" ht="60" x14ac:dyDescent="0.25">
      <c r="A453" s="18">
        <f t="shared" si="85"/>
        <v>447</v>
      </c>
      <c r="B453" s="26" t="s">
        <v>625</v>
      </c>
      <c r="C453" s="26" t="s">
        <v>141</v>
      </c>
      <c r="D453" s="26" t="s">
        <v>3037</v>
      </c>
      <c r="E453" s="27">
        <v>2600</v>
      </c>
      <c r="F453" s="6">
        <f t="shared" si="88"/>
        <v>260</v>
      </c>
      <c r="G453" s="6">
        <f t="shared" si="90"/>
        <v>260</v>
      </c>
      <c r="H453" s="6">
        <f t="shared" si="89"/>
        <v>260</v>
      </c>
      <c r="I453" s="6">
        <f t="shared" si="86"/>
        <v>780</v>
      </c>
      <c r="J453" s="6">
        <f t="shared" si="84"/>
        <v>1820</v>
      </c>
      <c r="K453" s="40" t="s">
        <v>2026</v>
      </c>
    </row>
    <row r="454" spans="1:11" ht="60" x14ac:dyDescent="0.25">
      <c r="A454" s="18">
        <f t="shared" si="85"/>
        <v>448</v>
      </c>
      <c r="B454" s="26" t="s">
        <v>624</v>
      </c>
      <c r="C454" s="26" t="s">
        <v>141</v>
      </c>
      <c r="D454" s="26" t="s">
        <v>3037</v>
      </c>
      <c r="E454" s="27">
        <v>2900</v>
      </c>
      <c r="F454" s="6">
        <f t="shared" si="88"/>
        <v>290</v>
      </c>
      <c r="G454" s="6">
        <f t="shared" si="90"/>
        <v>290</v>
      </c>
      <c r="H454" s="6">
        <f t="shared" si="89"/>
        <v>290</v>
      </c>
      <c r="I454" s="6">
        <f t="shared" si="86"/>
        <v>870</v>
      </c>
      <c r="J454" s="6">
        <f t="shared" si="84"/>
        <v>2030</v>
      </c>
      <c r="K454" s="40" t="s">
        <v>2027</v>
      </c>
    </row>
    <row r="455" spans="1:11" ht="60" x14ac:dyDescent="0.25">
      <c r="A455" s="18">
        <f t="shared" si="85"/>
        <v>449</v>
      </c>
      <c r="B455" s="26" t="s">
        <v>623</v>
      </c>
      <c r="C455" s="26" t="s">
        <v>141</v>
      </c>
      <c r="D455" s="26" t="s">
        <v>3037</v>
      </c>
      <c r="E455" s="27">
        <v>2900</v>
      </c>
      <c r="F455" s="6">
        <f t="shared" si="88"/>
        <v>290</v>
      </c>
      <c r="G455" s="6">
        <f t="shared" si="90"/>
        <v>290</v>
      </c>
      <c r="H455" s="6">
        <f t="shared" si="89"/>
        <v>290</v>
      </c>
      <c r="I455" s="6">
        <f t="shared" si="86"/>
        <v>870</v>
      </c>
      <c r="J455" s="6">
        <f t="shared" ref="J455:J518" si="91">SUM(E455-I455)</f>
        <v>2030</v>
      </c>
      <c r="K455" s="40" t="s">
        <v>2028</v>
      </c>
    </row>
    <row r="456" spans="1:11" ht="60" x14ac:dyDescent="0.25">
      <c r="A456" s="18">
        <f t="shared" ref="A456:A519" si="92">A455+1</f>
        <v>450</v>
      </c>
      <c r="B456" s="26" t="s">
        <v>622</v>
      </c>
      <c r="C456" s="26" t="s">
        <v>141</v>
      </c>
      <c r="D456" s="26" t="s">
        <v>3037</v>
      </c>
      <c r="E456" s="27">
        <v>2900</v>
      </c>
      <c r="F456" s="6">
        <f t="shared" si="88"/>
        <v>290</v>
      </c>
      <c r="G456" s="6">
        <f t="shared" si="90"/>
        <v>290</v>
      </c>
      <c r="H456" s="6">
        <f t="shared" si="89"/>
        <v>290</v>
      </c>
      <c r="I456" s="6">
        <f t="shared" ref="I456:I519" si="93">SUM(F456+G456+H456)</f>
        <v>870</v>
      </c>
      <c r="J456" s="6">
        <f t="shared" si="91"/>
        <v>2030</v>
      </c>
      <c r="K456" s="40" t="s">
        <v>2029</v>
      </c>
    </row>
    <row r="457" spans="1:11" ht="60" x14ac:dyDescent="0.25">
      <c r="A457" s="18">
        <f t="shared" si="92"/>
        <v>451</v>
      </c>
      <c r="B457" s="26" t="s">
        <v>621</v>
      </c>
      <c r="C457" s="26" t="s">
        <v>141</v>
      </c>
      <c r="D457" s="26" t="s">
        <v>3037</v>
      </c>
      <c r="E457" s="27">
        <v>2600</v>
      </c>
      <c r="F457" s="6">
        <f t="shared" si="88"/>
        <v>260</v>
      </c>
      <c r="G457" s="6">
        <f t="shared" si="90"/>
        <v>260</v>
      </c>
      <c r="H457" s="6">
        <f t="shared" si="89"/>
        <v>260</v>
      </c>
      <c r="I457" s="6">
        <f t="shared" si="93"/>
        <v>780</v>
      </c>
      <c r="J457" s="6">
        <f t="shared" si="91"/>
        <v>1820</v>
      </c>
      <c r="K457" s="40" t="s">
        <v>2030</v>
      </c>
    </row>
    <row r="458" spans="1:11" ht="45" x14ac:dyDescent="0.25">
      <c r="A458" s="18">
        <f t="shared" si="92"/>
        <v>452</v>
      </c>
      <c r="B458" s="26" t="s">
        <v>620</v>
      </c>
      <c r="C458" s="26" t="s">
        <v>141</v>
      </c>
      <c r="D458" s="26" t="s">
        <v>3037</v>
      </c>
      <c r="E458" s="27">
        <v>3200</v>
      </c>
      <c r="F458" s="6">
        <f t="shared" si="88"/>
        <v>320</v>
      </c>
      <c r="G458" s="6">
        <f t="shared" si="90"/>
        <v>320</v>
      </c>
      <c r="H458" s="6">
        <f t="shared" ref="H458:H493" si="94">SUM(E458)*10/100</f>
        <v>320</v>
      </c>
      <c r="I458" s="6">
        <f t="shared" si="93"/>
        <v>960</v>
      </c>
      <c r="J458" s="6">
        <f t="shared" si="91"/>
        <v>2240</v>
      </c>
      <c r="K458" s="40" t="s">
        <v>2031</v>
      </c>
    </row>
    <row r="459" spans="1:11" ht="60" x14ac:dyDescent="0.25">
      <c r="A459" s="18">
        <f t="shared" si="92"/>
        <v>453</v>
      </c>
      <c r="B459" s="26" t="s">
        <v>619</v>
      </c>
      <c r="C459" s="26" t="s">
        <v>141</v>
      </c>
      <c r="D459" s="26" t="s">
        <v>3037</v>
      </c>
      <c r="E459" s="27">
        <v>2600</v>
      </c>
      <c r="F459" s="6">
        <f t="shared" si="88"/>
        <v>260</v>
      </c>
      <c r="G459" s="6">
        <f t="shared" si="90"/>
        <v>260</v>
      </c>
      <c r="H459" s="6">
        <f t="shared" si="94"/>
        <v>260</v>
      </c>
      <c r="I459" s="6">
        <f t="shared" si="93"/>
        <v>780</v>
      </c>
      <c r="J459" s="6">
        <f t="shared" si="91"/>
        <v>1820</v>
      </c>
      <c r="K459" s="40" t="s">
        <v>2032</v>
      </c>
    </row>
    <row r="460" spans="1:11" ht="45" x14ac:dyDescent="0.25">
      <c r="A460" s="18">
        <f t="shared" si="92"/>
        <v>454</v>
      </c>
      <c r="B460" s="26" t="s">
        <v>618</v>
      </c>
      <c r="C460" s="26" t="s">
        <v>141</v>
      </c>
      <c r="D460" s="26" t="s">
        <v>3037</v>
      </c>
      <c r="E460" s="27">
        <v>2600</v>
      </c>
      <c r="F460" s="6">
        <f t="shared" si="88"/>
        <v>260</v>
      </c>
      <c r="G460" s="6">
        <f t="shared" si="90"/>
        <v>260</v>
      </c>
      <c r="H460" s="6">
        <f t="shared" si="94"/>
        <v>260</v>
      </c>
      <c r="I460" s="6">
        <f t="shared" si="93"/>
        <v>780</v>
      </c>
      <c r="J460" s="6">
        <f t="shared" si="91"/>
        <v>1820</v>
      </c>
      <c r="K460" s="40" t="s">
        <v>2033</v>
      </c>
    </row>
    <row r="461" spans="1:11" ht="45" x14ac:dyDescent="0.25">
      <c r="A461" s="18">
        <f t="shared" si="92"/>
        <v>455</v>
      </c>
      <c r="B461" s="26" t="s">
        <v>617</v>
      </c>
      <c r="C461" s="26" t="s">
        <v>141</v>
      </c>
      <c r="D461" s="26" t="s">
        <v>3037</v>
      </c>
      <c r="E461" s="27">
        <v>2600</v>
      </c>
      <c r="F461" s="6">
        <f t="shared" si="88"/>
        <v>260</v>
      </c>
      <c r="G461" s="6">
        <f t="shared" si="90"/>
        <v>260</v>
      </c>
      <c r="H461" s="6">
        <f t="shared" si="94"/>
        <v>260</v>
      </c>
      <c r="I461" s="6">
        <f t="shared" si="93"/>
        <v>780</v>
      </c>
      <c r="J461" s="6">
        <f t="shared" si="91"/>
        <v>1820</v>
      </c>
      <c r="K461" s="40" t="s">
        <v>2034</v>
      </c>
    </row>
    <row r="462" spans="1:11" ht="45" x14ac:dyDescent="0.25">
      <c r="A462" s="18">
        <f t="shared" si="92"/>
        <v>456</v>
      </c>
      <c r="B462" s="26" t="s">
        <v>616</v>
      </c>
      <c r="C462" s="26" t="s">
        <v>141</v>
      </c>
      <c r="D462" s="26" t="s">
        <v>3037</v>
      </c>
      <c r="E462" s="27">
        <v>2600</v>
      </c>
      <c r="F462" s="6">
        <f t="shared" si="88"/>
        <v>260</v>
      </c>
      <c r="G462" s="6">
        <f t="shared" si="90"/>
        <v>260</v>
      </c>
      <c r="H462" s="6">
        <f t="shared" si="94"/>
        <v>260</v>
      </c>
      <c r="I462" s="6">
        <f t="shared" si="93"/>
        <v>780</v>
      </c>
      <c r="J462" s="6">
        <f t="shared" si="91"/>
        <v>1820</v>
      </c>
      <c r="K462" s="40" t="s">
        <v>2035</v>
      </c>
    </row>
    <row r="463" spans="1:11" ht="45" x14ac:dyDescent="0.25">
      <c r="A463" s="18">
        <f t="shared" si="92"/>
        <v>457</v>
      </c>
      <c r="B463" s="26" t="s">
        <v>615</v>
      </c>
      <c r="C463" s="26" t="s">
        <v>141</v>
      </c>
      <c r="D463" s="26" t="s">
        <v>3037</v>
      </c>
      <c r="E463" s="27">
        <v>2600</v>
      </c>
      <c r="F463" s="6">
        <f t="shared" si="88"/>
        <v>260</v>
      </c>
      <c r="G463" s="6">
        <f t="shared" si="90"/>
        <v>260</v>
      </c>
      <c r="H463" s="6">
        <f t="shared" si="94"/>
        <v>260</v>
      </c>
      <c r="I463" s="6">
        <f t="shared" si="93"/>
        <v>780</v>
      </c>
      <c r="J463" s="6">
        <f t="shared" si="91"/>
        <v>1820</v>
      </c>
      <c r="K463" s="40" t="s">
        <v>2036</v>
      </c>
    </row>
    <row r="464" spans="1:11" ht="45" x14ac:dyDescent="0.25">
      <c r="A464" s="18">
        <f t="shared" si="92"/>
        <v>458</v>
      </c>
      <c r="B464" s="26" t="s">
        <v>614</v>
      </c>
      <c r="C464" s="26" t="s">
        <v>141</v>
      </c>
      <c r="D464" s="26" t="s">
        <v>3037</v>
      </c>
      <c r="E464" s="27">
        <v>2600</v>
      </c>
      <c r="F464" s="6">
        <f t="shared" si="88"/>
        <v>260</v>
      </c>
      <c r="G464" s="6">
        <f t="shared" si="90"/>
        <v>260</v>
      </c>
      <c r="H464" s="6">
        <f t="shared" si="94"/>
        <v>260</v>
      </c>
      <c r="I464" s="6">
        <f t="shared" si="93"/>
        <v>780</v>
      </c>
      <c r="J464" s="6">
        <f t="shared" si="91"/>
        <v>1820</v>
      </c>
      <c r="K464" s="40" t="s">
        <v>2037</v>
      </c>
    </row>
    <row r="465" spans="1:11" ht="45" x14ac:dyDescent="0.25">
      <c r="A465" s="18">
        <f t="shared" si="92"/>
        <v>459</v>
      </c>
      <c r="B465" s="26" t="s">
        <v>613</v>
      </c>
      <c r="C465" s="26" t="s">
        <v>141</v>
      </c>
      <c r="D465" s="26" t="s">
        <v>3037</v>
      </c>
      <c r="E465" s="27">
        <v>900</v>
      </c>
      <c r="F465" s="6">
        <f t="shared" si="88"/>
        <v>90</v>
      </c>
      <c r="G465" s="6">
        <f t="shared" si="90"/>
        <v>90</v>
      </c>
      <c r="H465" s="6">
        <f t="shared" si="94"/>
        <v>90</v>
      </c>
      <c r="I465" s="6">
        <f t="shared" si="93"/>
        <v>270</v>
      </c>
      <c r="J465" s="6">
        <f t="shared" si="91"/>
        <v>630</v>
      </c>
      <c r="K465" s="40" t="s">
        <v>2038</v>
      </c>
    </row>
    <row r="466" spans="1:11" ht="60" x14ac:dyDescent="0.25">
      <c r="A466" s="18">
        <f t="shared" si="92"/>
        <v>460</v>
      </c>
      <c r="B466" s="26" t="s">
        <v>612</v>
      </c>
      <c r="C466" s="26" t="s">
        <v>141</v>
      </c>
      <c r="D466" s="26" t="s">
        <v>3037</v>
      </c>
      <c r="E466" s="27">
        <v>3200</v>
      </c>
      <c r="F466" s="6">
        <f t="shared" si="88"/>
        <v>320</v>
      </c>
      <c r="G466" s="6">
        <f t="shared" si="90"/>
        <v>320</v>
      </c>
      <c r="H466" s="6">
        <f t="shared" si="94"/>
        <v>320</v>
      </c>
      <c r="I466" s="6">
        <f t="shared" si="93"/>
        <v>960</v>
      </c>
      <c r="J466" s="6">
        <f t="shared" si="91"/>
        <v>2240</v>
      </c>
      <c r="K466" s="40" t="s">
        <v>2039</v>
      </c>
    </row>
    <row r="467" spans="1:11" ht="60" x14ac:dyDescent="0.25">
      <c r="A467" s="18">
        <f t="shared" si="92"/>
        <v>461</v>
      </c>
      <c r="B467" s="26" t="s">
        <v>611</v>
      </c>
      <c r="C467" s="26" t="s">
        <v>141</v>
      </c>
      <c r="D467" s="26" t="s">
        <v>3037</v>
      </c>
      <c r="E467" s="27">
        <v>3200</v>
      </c>
      <c r="F467" s="6">
        <f t="shared" si="88"/>
        <v>320</v>
      </c>
      <c r="G467" s="6">
        <f t="shared" si="90"/>
        <v>320</v>
      </c>
      <c r="H467" s="6">
        <f t="shared" si="94"/>
        <v>320</v>
      </c>
      <c r="I467" s="6">
        <f t="shared" si="93"/>
        <v>960</v>
      </c>
      <c r="J467" s="6">
        <f t="shared" si="91"/>
        <v>2240</v>
      </c>
      <c r="K467" s="40" t="s">
        <v>2040</v>
      </c>
    </row>
    <row r="468" spans="1:11" ht="45" x14ac:dyDescent="0.25">
      <c r="A468" s="18">
        <f t="shared" si="92"/>
        <v>462</v>
      </c>
      <c r="B468" s="26" t="s">
        <v>610</v>
      </c>
      <c r="C468" s="26" t="s">
        <v>141</v>
      </c>
      <c r="D468" s="26" t="s">
        <v>3037</v>
      </c>
      <c r="E468" s="27">
        <v>2600</v>
      </c>
      <c r="F468" s="6">
        <f t="shared" si="88"/>
        <v>260</v>
      </c>
      <c r="G468" s="6">
        <f t="shared" si="90"/>
        <v>260</v>
      </c>
      <c r="H468" s="6">
        <f t="shared" si="94"/>
        <v>260</v>
      </c>
      <c r="I468" s="6">
        <f t="shared" si="93"/>
        <v>780</v>
      </c>
      <c r="J468" s="6">
        <f t="shared" si="91"/>
        <v>1820</v>
      </c>
      <c r="K468" s="40" t="s">
        <v>2041</v>
      </c>
    </row>
    <row r="469" spans="1:11" ht="60" x14ac:dyDescent="0.25">
      <c r="A469" s="18">
        <f t="shared" si="92"/>
        <v>463</v>
      </c>
      <c r="B469" s="26" t="s">
        <v>165</v>
      </c>
      <c r="C469" s="26" t="s">
        <v>141</v>
      </c>
      <c r="D469" s="26" t="s">
        <v>3039</v>
      </c>
      <c r="E469" s="27">
        <v>3900</v>
      </c>
      <c r="F469" s="6">
        <f t="shared" si="88"/>
        <v>390</v>
      </c>
      <c r="G469" s="6">
        <f t="shared" si="90"/>
        <v>390</v>
      </c>
      <c r="H469" s="6">
        <f t="shared" si="94"/>
        <v>390</v>
      </c>
      <c r="I469" s="6">
        <f t="shared" si="93"/>
        <v>1170</v>
      </c>
      <c r="J469" s="6">
        <f t="shared" si="91"/>
        <v>2730</v>
      </c>
      <c r="K469" s="40" t="s">
        <v>2042</v>
      </c>
    </row>
    <row r="470" spans="1:11" ht="60" x14ac:dyDescent="0.25">
      <c r="A470" s="18">
        <f t="shared" si="92"/>
        <v>464</v>
      </c>
      <c r="B470" s="26" t="s">
        <v>164</v>
      </c>
      <c r="C470" s="26" t="s">
        <v>141</v>
      </c>
      <c r="D470" s="26" t="s">
        <v>3039</v>
      </c>
      <c r="E470" s="27">
        <v>3900</v>
      </c>
      <c r="F470" s="6">
        <f t="shared" si="88"/>
        <v>390</v>
      </c>
      <c r="G470" s="6">
        <f t="shared" si="90"/>
        <v>390</v>
      </c>
      <c r="H470" s="6">
        <f t="shared" si="94"/>
        <v>390</v>
      </c>
      <c r="I470" s="6">
        <f t="shared" si="93"/>
        <v>1170</v>
      </c>
      <c r="J470" s="6">
        <f t="shared" si="91"/>
        <v>2730</v>
      </c>
      <c r="K470" s="40" t="s">
        <v>2043</v>
      </c>
    </row>
    <row r="471" spans="1:11" ht="60" x14ac:dyDescent="0.25">
      <c r="A471" s="18">
        <f t="shared" si="92"/>
        <v>465</v>
      </c>
      <c r="B471" s="26" t="s">
        <v>163</v>
      </c>
      <c r="C471" s="26" t="s">
        <v>141</v>
      </c>
      <c r="D471" s="26" t="s">
        <v>3039</v>
      </c>
      <c r="E471" s="27">
        <v>2900</v>
      </c>
      <c r="F471" s="6">
        <f t="shared" si="88"/>
        <v>290</v>
      </c>
      <c r="G471" s="6">
        <f t="shared" si="90"/>
        <v>290</v>
      </c>
      <c r="H471" s="6">
        <f t="shared" si="94"/>
        <v>290</v>
      </c>
      <c r="I471" s="6">
        <f t="shared" si="93"/>
        <v>870</v>
      </c>
      <c r="J471" s="6">
        <f t="shared" si="91"/>
        <v>2030</v>
      </c>
      <c r="K471" s="40" t="s">
        <v>2044</v>
      </c>
    </row>
    <row r="472" spans="1:11" ht="60" x14ac:dyDescent="0.25">
      <c r="A472" s="18">
        <f t="shared" si="92"/>
        <v>466</v>
      </c>
      <c r="B472" s="26" t="s">
        <v>162</v>
      </c>
      <c r="C472" s="26" t="s">
        <v>141</v>
      </c>
      <c r="D472" s="26" t="s">
        <v>3039</v>
      </c>
      <c r="E472" s="27">
        <v>2900</v>
      </c>
      <c r="F472" s="6">
        <f t="shared" si="88"/>
        <v>290</v>
      </c>
      <c r="G472" s="6">
        <f t="shared" si="90"/>
        <v>290</v>
      </c>
      <c r="H472" s="6">
        <f t="shared" si="94"/>
        <v>290</v>
      </c>
      <c r="I472" s="6">
        <f t="shared" si="93"/>
        <v>870</v>
      </c>
      <c r="J472" s="6">
        <f t="shared" si="91"/>
        <v>2030</v>
      </c>
      <c r="K472" s="40" t="s">
        <v>2045</v>
      </c>
    </row>
    <row r="473" spans="1:11" ht="60" x14ac:dyDescent="0.25">
      <c r="A473" s="18">
        <f t="shared" si="92"/>
        <v>467</v>
      </c>
      <c r="B473" s="26" t="s">
        <v>161</v>
      </c>
      <c r="C473" s="26" t="s">
        <v>141</v>
      </c>
      <c r="D473" s="26" t="s">
        <v>3039</v>
      </c>
      <c r="E473" s="27">
        <v>2900</v>
      </c>
      <c r="F473" s="6">
        <f t="shared" si="88"/>
        <v>290</v>
      </c>
      <c r="G473" s="6">
        <f t="shared" si="90"/>
        <v>290</v>
      </c>
      <c r="H473" s="6">
        <f t="shared" si="94"/>
        <v>290</v>
      </c>
      <c r="I473" s="6">
        <f t="shared" si="93"/>
        <v>870</v>
      </c>
      <c r="J473" s="6">
        <f t="shared" si="91"/>
        <v>2030</v>
      </c>
      <c r="K473" s="40" t="s">
        <v>2046</v>
      </c>
    </row>
    <row r="474" spans="1:11" ht="45" x14ac:dyDescent="0.25">
      <c r="A474" s="18">
        <f t="shared" si="92"/>
        <v>468</v>
      </c>
      <c r="B474" s="26" t="s">
        <v>160</v>
      </c>
      <c r="C474" s="26" t="s">
        <v>141</v>
      </c>
      <c r="D474" s="26" t="s">
        <v>3039</v>
      </c>
      <c r="E474" s="27">
        <v>2900</v>
      </c>
      <c r="F474" s="6">
        <f t="shared" si="88"/>
        <v>290</v>
      </c>
      <c r="G474" s="6">
        <f t="shared" si="90"/>
        <v>290</v>
      </c>
      <c r="H474" s="6">
        <f t="shared" si="94"/>
        <v>290</v>
      </c>
      <c r="I474" s="6">
        <f t="shared" si="93"/>
        <v>870</v>
      </c>
      <c r="J474" s="6">
        <f t="shared" si="91"/>
        <v>2030</v>
      </c>
      <c r="K474" s="40" t="s">
        <v>2047</v>
      </c>
    </row>
    <row r="475" spans="1:11" ht="60" x14ac:dyDescent="0.25">
      <c r="A475" s="18">
        <f t="shared" si="92"/>
        <v>469</v>
      </c>
      <c r="B475" s="26" t="s">
        <v>159</v>
      </c>
      <c r="C475" s="26" t="s">
        <v>141</v>
      </c>
      <c r="D475" s="26" t="s">
        <v>3039</v>
      </c>
      <c r="E475" s="27">
        <v>2900</v>
      </c>
      <c r="F475" s="6">
        <f t="shared" si="88"/>
        <v>290</v>
      </c>
      <c r="G475" s="6">
        <f t="shared" si="90"/>
        <v>290</v>
      </c>
      <c r="H475" s="6">
        <f t="shared" si="94"/>
        <v>290</v>
      </c>
      <c r="I475" s="6">
        <f t="shared" si="93"/>
        <v>870</v>
      </c>
      <c r="J475" s="6">
        <f t="shared" si="91"/>
        <v>2030</v>
      </c>
      <c r="K475" s="40" t="s">
        <v>2048</v>
      </c>
    </row>
    <row r="476" spans="1:11" ht="45" x14ac:dyDescent="0.25">
      <c r="A476" s="18">
        <f t="shared" si="92"/>
        <v>470</v>
      </c>
      <c r="B476" s="26" t="s">
        <v>158</v>
      </c>
      <c r="C476" s="26" t="s">
        <v>141</v>
      </c>
      <c r="D476" s="26" t="s">
        <v>3039</v>
      </c>
      <c r="E476" s="27">
        <v>2900</v>
      </c>
      <c r="F476" s="6">
        <f t="shared" si="88"/>
        <v>290</v>
      </c>
      <c r="G476" s="6">
        <f t="shared" si="90"/>
        <v>290</v>
      </c>
      <c r="H476" s="6">
        <f t="shared" si="94"/>
        <v>290</v>
      </c>
      <c r="I476" s="6">
        <f t="shared" si="93"/>
        <v>870</v>
      </c>
      <c r="J476" s="6">
        <f t="shared" si="91"/>
        <v>2030</v>
      </c>
      <c r="K476" s="40" t="s">
        <v>2049</v>
      </c>
    </row>
    <row r="477" spans="1:11" ht="60" x14ac:dyDescent="0.25">
      <c r="A477" s="18">
        <f t="shared" si="92"/>
        <v>471</v>
      </c>
      <c r="B477" s="26" t="s">
        <v>157</v>
      </c>
      <c r="C477" s="26" t="s">
        <v>141</v>
      </c>
      <c r="D477" s="26" t="s">
        <v>3039</v>
      </c>
      <c r="E477" s="27">
        <v>2900</v>
      </c>
      <c r="F477" s="6">
        <f t="shared" si="88"/>
        <v>290</v>
      </c>
      <c r="G477" s="6">
        <f t="shared" si="90"/>
        <v>290</v>
      </c>
      <c r="H477" s="6">
        <f t="shared" si="94"/>
        <v>290</v>
      </c>
      <c r="I477" s="6">
        <f t="shared" si="93"/>
        <v>870</v>
      </c>
      <c r="J477" s="6">
        <f t="shared" si="91"/>
        <v>2030</v>
      </c>
      <c r="K477" s="40" t="s">
        <v>2050</v>
      </c>
    </row>
    <row r="478" spans="1:11" ht="60" x14ac:dyDescent="0.25">
      <c r="A478" s="18">
        <f t="shared" si="92"/>
        <v>472</v>
      </c>
      <c r="B478" s="26" t="s">
        <v>156</v>
      </c>
      <c r="C478" s="26" t="s">
        <v>141</v>
      </c>
      <c r="D478" s="26" t="s">
        <v>3039</v>
      </c>
      <c r="E478" s="27">
        <v>2900</v>
      </c>
      <c r="F478" s="6">
        <f t="shared" si="88"/>
        <v>290</v>
      </c>
      <c r="G478" s="6">
        <f t="shared" si="90"/>
        <v>290</v>
      </c>
      <c r="H478" s="6">
        <f t="shared" si="94"/>
        <v>290</v>
      </c>
      <c r="I478" s="6">
        <f t="shared" si="93"/>
        <v>870</v>
      </c>
      <c r="J478" s="6">
        <f t="shared" si="91"/>
        <v>2030</v>
      </c>
      <c r="K478" s="40" t="s">
        <v>2051</v>
      </c>
    </row>
    <row r="479" spans="1:11" ht="60" x14ac:dyDescent="0.25">
      <c r="A479" s="18">
        <f t="shared" si="92"/>
        <v>473</v>
      </c>
      <c r="B479" s="26" t="s">
        <v>155</v>
      </c>
      <c r="C479" s="26" t="s">
        <v>141</v>
      </c>
      <c r="D479" s="26" t="s">
        <v>3039</v>
      </c>
      <c r="E479" s="27">
        <v>2900</v>
      </c>
      <c r="F479" s="6">
        <f t="shared" si="88"/>
        <v>290</v>
      </c>
      <c r="G479" s="6">
        <f t="shared" si="90"/>
        <v>290</v>
      </c>
      <c r="H479" s="6">
        <f t="shared" si="94"/>
        <v>290</v>
      </c>
      <c r="I479" s="6">
        <f t="shared" si="93"/>
        <v>870</v>
      </c>
      <c r="J479" s="6">
        <f t="shared" si="91"/>
        <v>2030</v>
      </c>
      <c r="K479" s="40" t="s">
        <v>2052</v>
      </c>
    </row>
    <row r="480" spans="1:11" ht="45" x14ac:dyDescent="0.25">
      <c r="A480" s="18">
        <f t="shared" si="92"/>
        <v>474</v>
      </c>
      <c r="B480" s="26" t="s">
        <v>154</v>
      </c>
      <c r="C480" s="26" t="s">
        <v>141</v>
      </c>
      <c r="D480" s="26" t="s">
        <v>3039</v>
      </c>
      <c r="E480" s="27">
        <v>2600</v>
      </c>
      <c r="F480" s="6">
        <f t="shared" ref="F480:F543" si="95">SUM(E480)*10/100</f>
        <v>260</v>
      </c>
      <c r="G480" s="6">
        <f t="shared" si="90"/>
        <v>260</v>
      </c>
      <c r="H480" s="6">
        <f t="shared" si="94"/>
        <v>260</v>
      </c>
      <c r="I480" s="6">
        <f t="shared" si="93"/>
        <v>780</v>
      </c>
      <c r="J480" s="6">
        <f t="shared" si="91"/>
        <v>1820</v>
      </c>
      <c r="K480" s="40" t="s">
        <v>2053</v>
      </c>
    </row>
    <row r="481" spans="1:11" ht="45" x14ac:dyDescent="0.25">
      <c r="A481" s="18">
        <f t="shared" si="92"/>
        <v>475</v>
      </c>
      <c r="B481" s="26" t="s">
        <v>153</v>
      </c>
      <c r="C481" s="26" t="s">
        <v>141</v>
      </c>
      <c r="D481" s="26" t="s">
        <v>3039</v>
      </c>
      <c r="E481" s="27">
        <v>2600</v>
      </c>
      <c r="F481" s="6">
        <f t="shared" si="95"/>
        <v>260</v>
      </c>
      <c r="G481" s="6">
        <f t="shared" si="90"/>
        <v>260</v>
      </c>
      <c r="H481" s="6">
        <f t="shared" si="94"/>
        <v>260</v>
      </c>
      <c r="I481" s="6">
        <f t="shared" si="93"/>
        <v>780</v>
      </c>
      <c r="J481" s="6">
        <f t="shared" si="91"/>
        <v>1820</v>
      </c>
      <c r="K481" s="40" t="s">
        <v>2054</v>
      </c>
    </row>
    <row r="482" spans="1:11" ht="45" x14ac:dyDescent="0.25">
      <c r="A482" s="18">
        <f t="shared" si="92"/>
        <v>476</v>
      </c>
      <c r="B482" s="26" t="s">
        <v>152</v>
      </c>
      <c r="C482" s="26" t="s">
        <v>141</v>
      </c>
      <c r="D482" s="26" t="s">
        <v>3039</v>
      </c>
      <c r="E482" s="27">
        <v>2600</v>
      </c>
      <c r="F482" s="6">
        <f t="shared" si="95"/>
        <v>260</v>
      </c>
      <c r="G482" s="6">
        <f t="shared" si="90"/>
        <v>260</v>
      </c>
      <c r="H482" s="6">
        <f t="shared" si="94"/>
        <v>260</v>
      </c>
      <c r="I482" s="6">
        <f t="shared" si="93"/>
        <v>780</v>
      </c>
      <c r="J482" s="6">
        <f t="shared" si="91"/>
        <v>1820</v>
      </c>
      <c r="K482" s="40" t="s">
        <v>2055</v>
      </c>
    </row>
    <row r="483" spans="1:11" ht="45" x14ac:dyDescent="0.25">
      <c r="A483" s="18">
        <f t="shared" si="92"/>
        <v>477</v>
      </c>
      <c r="B483" s="26" t="s">
        <v>151</v>
      </c>
      <c r="C483" s="26" t="s">
        <v>141</v>
      </c>
      <c r="D483" s="26" t="s">
        <v>3039</v>
      </c>
      <c r="E483" s="27">
        <v>2600</v>
      </c>
      <c r="F483" s="6">
        <f t="shared" si="95"/>
        <v>260</v>
      </c>
      <c r="G483" s="6">
        <f t="shared" si="90"/>
        <v>260</v>
      </c>
      <c r="H483" s="6">
        <f t="shared" si="94"/>
        <v>260</v>
      </c>
      <c r="I483" s="6">
        <f t="shared" si="93"/>
        <v>780</v>
      </c>
      <c r="J483" s="6">
        <f t="shared" si="91"/>
        <v>1820</v>
      </c>
      <c r="K483" s="40" t="s">
        <v>2056</v>
      </c>
    </row>
    <row r="484" spans="1:11" ht="60" x14ac:dyDescent="0.25">
      <c r="A484" s="18">
        <f t="shared" si="92"/>
        <v>478</v>
      </c>
      <c r="B484" s="26" t="s">
        <v>150</v>
      </c>
      <c r="C484" s="26" t="s">
        <v>141</v>
      </c>
      <c r="D484" s="26" t="s">
        <v>3039</v>
      </c>
      <c r="E484" s="27">
        <v>2900</v>
      </c>
      <c r="F484" s="6">
        <f t="shared" si="95"/>
        <v>290</v>
      </c>
      <c r="G484" s="6">
        <f t="shared" si="90"/>
        <v>290</v>
      </c>
      <c r="H484" s="6">
        <f t="shared" si="94"/>
        <v>290</v>
      </c>
      <c r="I484" s="6">
        <f t="shared" si="93"/>
        <v>870</v>
      </c>
      <c r="J484" s="6">
        <f t="shared" si="91"/>
        <v>2030</v>
      </c>
      <c r="K484" s="40" t="s">
        <v>2057</v>
      </c>
    </row>
    <row r="485" spans="1:11" ht="60" x14ac:dyDescent="0.25">
      <c r="A485" s="18">
        <f t="shared" si="92"/>
        <v>479</v>
      </c>
      <c r="B485" s="26" t="s">
        <v>149</v>
      </c>
      <c r="C485" s="26" t="s">
        <v>141</v>
      </c>
      <c r="D485" s="26" t="s">
        <v>3039</v>
      </c>
      <c r="E485" s="27">
        <v>900</v>
      </c>
      <c r="F485" s="6">
        <f t="shared" si="95"/>
        <v>90</v>
      </c>
      <c r="G485" s="6">
        <f t="shared" si="90"/>
        <v>90</v>
      </c>
      <c r="H485" s="6">
        <f t="shared" si="94"/>
        <v>90</v>
      </c>
      <c r="I485" s="6">
        <f t="shared" si="93"/>
        <v>270</v>
      </c>
      <c r="J485" s="6">
        <f t="shared" si="91"/>
        <v>630</v>
      </c>
      <c r="K485" s="40" t="s">
        <v>2058</v>
      </c>
    </row>
    <row r="486" spans="1:11" ht="60" x14ac:dyDescent="0.25">
      <c r="A486" s="18">
        <f t="shared" si="92"/>
        <v>480</v>
      </c>
      <c r="B486" s="26" t="s">
        <v>148</v>
      </c>
      <c r="C486" s="26" t="s">
        <v>141</v>
      </c>
      <c r="D486" s="26" t="s">
        <v>3039</v>
      </c>
      <c r="E486" s="27">
        <v>3900</v>
      </c>
      <c r="F486" s="6">
        <f t="shared" si="95"/>
        <v>390</v>
      </c>
      <c r="G486" s="6">
        <f t="shared" si="90"/>
        <v>390</v>
      </c>
      <c r="H486" s="6">
        <f t="shared" si="94"/>
        <v>390</v>
      </c>
      <c r="I486" s="6">
        <f t="shared" si="93"/>
        <v>1170</v>
      </c>
      <c r="J486" s="6">
        <f t="shared" si="91"/>
        <v>2730</v>
      </c>
      <c r="K486" s="40" t="s">
        <v>2059</v>
      </c>
    </row>
    <row r="487" spans="1:11" ht="60" x14ac:dyDescent="0.25">
      <c r="A487" s="18">
        <f t="shared" si="92"/>
        <v>481</v>
      </c>
      <c r="B487" s="26" t="s">
        <v>147</v>
      </c>
      <c r="C487" s="26" t="s">
        <v>141</v>
      </c>
      <c r="D487" s="26" t="s">
        <v>3039</v>
      </c>
      <c r="E487" s="27">
        <v>3900</v>
      </c>
      <c r="F487" s="6">
        <f t="shared" si="95"/>
        <v>390</v>
      </c>
      <c r="G487" s="6">
        <f t="shared" si="90"/>
        <v>390</v>
      </c>
      <c r="H487" s="6">
        <f t="shared" si="94"/>
        <v>390</v>
      </c>
      <c r="I487" s="6">
        <f t="shared" si="93"/>
        <v>1170</v>
      </c>
      <c r="J487" s="6">
        <f t="shared" si="91"/>
        <v>2730</v>
      </c>
      <c r="K487" s="40" t="s">
        <v>2060</v>
      </c>
    </row>
    <row r="488" spans="1:11" ht="60" x14ac:dyDescent="0.25">
      <c r="A488" s="18">
        <f t="shared" si="92"/>
        <v>482</v>
      </c>
      <c r="B488" s="26" t="s">
        <v>146</v>
      </c>
      <c r="C488" s="26" t="s">
        <v>141</v>
      </c>
      <c r="D488" s="26" t="s">
        <v>3039</v>
      </c>
      <c r="E488" s="27">
        <v>2600</v>
      </c>
      <c r="F488" s="6">
        <f t="shared" si="95"/>
        <v>260</v>
      </c>
      <c r="G488" s="6">
        <f t="shared" si="90"/>
        <v>260</v>
      </c>
      <c r="H488" s="6">
        <f t="shared" si="94"/>
        <v>260</v>
      </c>
      <c r="I488" s="6">
        <f t="shared" si="93"/>
        <v>780</v>
      </c>
      <c r="J488" s="6">
        <f t="shared" si="91"/>
        <v>1820</v>
      </c>
      <c r="K488" s="40" t="s">
        <v>2061</v>
      </c>
    </row>
    <row r="489" spans="1:11" ht="60" x14ac:dyDescent="0.25">
      <c r="A489" s="18">
        <f t="shared" si="92"/>
        <v>483</v>
      </c>
      <c r="B489" s="26" t="s">
        <v>145</v>
      </c>
      <c r="C489" s="26" t="s">
        <v>141</v>
      </c>
      <c r="D489" s="26" t="s">
        <v>3039</v>
      </c>
      <c r="E489" s="27">
        <v>2600</v>
      </c>
      <c r="F489" s="6">
        <f t="shared" si="95"/>
        <v>260</v>
      </c>
      <c r="G489" s="6">
        <f t="shared" si="90"/>
        <v>260</v>
      </c>
      <c r="H489" s="6">
        <f t="shared" si="94"/>
        <v>260</v>
      </c>
      <c r="I489" s="6">
        <f t="shared" si="93"/>
        <v>780</v>
      </c>
      <c r="J489" s="6">
        <f t="shared" si="91"/>
        <v>1820</v>
      </c>
      <c r="K489" s="40" t="s">
        <v>2062</v>
      </c>
    </row>
    <row r="490" spans="1:11" ht="60" x14ac:dyDescent="0.25">
      <c r="A490" s="18">
        <f t="shared" si="92"/>
        <v>484</v>
      </c>
      <c r="B490" s="26" t="s">
        <v>144</v>
      </c>
      <c r="C490" s="26" t="s">
        <v>141</v>
      </c>
      <c r="D490" s="26" t="s">
        <v>3039</v>
      </c>
      <c r="E490" s="27">
        <v>3200</v>
      </c>
      <c r="F490" s="6">
        <f t="shared" si="95"/>
        <v>320</v>
      </c>
      <c r="G490" s="6">
        <f t="shared" si="90"/>
        <v>320</v>
      </c>
      <c r="H490" s="6">
        <f t="shared" si="94"/>
        <v>320</v>
      </c>
      <c r="I490" s="6">
        <f t="shared" si="93"/>
        <v>960</v>
      </c>
      <c r="J490" s="6">
        <f t="shared" si="91"/>
        <v>2240</v>
      </c>
      <c r="K490" s="40" t="s">
        <v>2063</v>
      </c>
    </row>
    <row r="491" spans="1:11" ht="60" x14ac:dyDescent="0.25">
      <c r="A491" s="18">
        <f t="shared" si="92"/>
        <v>485</v>
      </c>
      <c r="B491" s="26" t="s">
        <v>143</v>
      </c>
      <c r="C491" s="26" t="s">
        <v>141</v>
      </c>
      <c r="D491" s="26" t="s">
        <v>3039</v>
      </c>
      <c r="E491" s="27">
        <v>2600</v>
      </c>
      <c r="F491" s="6">
        <f t="shared" si="95"/>
        <v>260</v>
      </c>
      <c r="G491" s="6">
        <f t="shared" si="90"/>
        <v>260</v>
      </c>
      <c r="H491" s="6">
        <f t="shared" si="94"/>
        <v>260</v>
      </c>
      <c r="I491" s="6">
        <f t="shared" si="93"/>
        <v>780</v>
      </c>
      <c r="J491" s="6">
        <f t="shared" si="91"/>
        <v>1820</v>
      </c>
      <c r="K491" s="40" t="s">
        <v>2064</v>
      </c>
    </row>
    <row r="492" spans="1:11" ht="60" x14ac:dyDescent="0.25">
      <c r="A492" s="18">
        <f t="shared" si="92"/>
        <v>486</v>
      </c>
      <c r="B492" s="26" t="s">
        <v>142</v>
      </c>
      <c r="C492" s="26" t="s">
        <v>141</v>
      </c>
      <c r="D492" s="26" t="s">
        <v>3039</v>
      </c>
      <c r="E492" s="27">
        <v>2900</v>
      </c>
      <c r="F492" s="6">
        <f t="shared" si="95"/>
        <v>290</v>
      </c>
      <c r="G492" s="6">
        <f t="shared" si="90"/>
        <v>290</v>
      </c>
      <c r="H492" s="6">
        <f t="shared" si="94"/>
        <v>290</v>
      </c>
      <c r="I492" s="6">
        <f t="shared" si="93"/>
        <v>870</v>
      </c>
      <c r="J492" s="6">
        <f t="shared" si="91"/>
        <v>2030</v>
      </c>
      <c r="K492" s="40" t="s">
        <v>2065</v>
      </c>
    </row>
    <row r="493" spans="1:11" ht="60" x14ac:dyDescent="0.25">
      <c r="A493" s="18">
        <f t="shared" si="92"/>
        <v>487</v>
      </c>
      <c r="B493" s="26" t="s">
        <v>140</v>
      </c>
      <c r="C493" s="26" t="s">
        <v>141</v>
      </c>
      <c r="D493" s="26" t="s">
        <v>3039</v>
      </c>
      <c r="E493" s="27">
        <v>2800</v>
      </c>
      <c r="F493" s="6">
        <f t="shared" si="95"/>
        <v>280</v>
      </c>
      <c r="G493" s="6">
        <f t="shared" si="90"/>
        <v>280</v>
      </c>
      <c r="H493" s="6">
        <f t="shared" si="94"/>
        <v>280</v>
      </c>
      <c r="I493" s="6">
        <f t="shared" si="93"/>
        <v>840</v>
      </c>
      <c r="J493" s="6">
        <f t="shared" si="91"/>
        <v>1960</v>
      </c>
      <c r="K493" s="40" t="s">
        <v>2066</v>
      </c>
    </row>
    <row r="494" spans="1:11" ht="60" x14ac:dyDescent="0.25">
      <c r="A494" s="18">
        <f t="shared" si="92"/>
        <v>488</v>
      </c>
      <c r="B494" s="26" t="s">
        <v>205</v>
      </c>
      <c r="C494" s="26" t="s">
        <v>206</v>
      </c>
      <c r="D494" s="26" t="s">
        <v>3037</v>
      </c>
      <c r="E494" s="27">
        <v>359</v>
      </c>
      <c r="F494" s="6">
        <f>SUM(E494)*33.33/100</f>
        <v>119.65469999999999</v>
      </c>
      <c r="G494" s="6">
        <f>SUM(E494)*33.33/100</f>
        <v>119.65469999999999</v>
      </c>
      <c r="H494" s="6">
        <f>SUM(E494)*33.33/100</f>
        <v>119.65469999999999</v>
      </c>
      <c r="I494" s="6">
        <f t="shared" si="93"/>
        <v>358.96409999999997</v>
      </c>
      <c r="J494" s="6">
        <f t="shared" si="91"/>
        <v>3.5900000000026466E-2</v>
      </c>
      <c r="K494" s="40" t="s">
        <v>2067</v>
      </c>
    </row>
    <row r="495" spans="1:11" ht="45" x14ac:dyDescent="0.25">
      <c r="A495" s="18">
        <f t="shared" si="92"/>
        <v>489</v>
      </c>
      <c r="B495" s="26" t="s">
        <v>203</v>
      </c>
      <c r="C495" s="26" t="s">
        <v>204</v>
      </c>
      <c r="D495" s="26" t="s">
        <v>3037</v>
      </c>
      <c r="E495" s="27">
        <v>838</v>
      </c>
      <c r="F495" s="6">
        <f>SUM(E495)*33.33/100</f>
        <v>279.30539999999996</v>
      </c>
      <c r="G495" s="6">
        <f>SUM(E495)*33.33/100</f>
        <v>279.30539999999996</v>
      </c>
      <c r="H495" s="6">
        <f>SUM(E495)*33.33/100</f>
        <v>279.30539999999996</v>
      </c>
      <c r="I495" s="6">
        <f t="shared" si="93"/>
        <v>837.91619999999989</v>
      </c>
      <c r="J495" s="6">
        <f t="shared" si="91"/>
        <v>8.3800000000110231E-2</v>
      </c>
      <c r="K495" s="40" t="s">
        <v>2068</v>
      </c>
    </row>
    <row r="496" spans="1:11" ht="45" x14ac:dyDescent="0.25">
      <c r="A496" s="18">
        <f t="shared" si="92"/>
        <v>490</v>
      </c>
      <c r="B496" s="26" t="s">
        <v>721</v>
      </c>
      <c r="C496" s="26" t="s">
        <v>278</v>
      </c>
      <c r="D496" s="26" t="s">
        <v>3041</v>
      </c>
      <c r="E496" s="27">
        <v>2262</v>
      </c>
      <c r="F496" s="6">
        <f t="shared" si="95"/>
        <v>226.2</v>
      </c>
      <c r="G496" s="6">
        <f t="shared" ref="G496:G520" si="96">SUM(E496)*10/100</f>
        <v>226.2</v>
      </c>
      <c r="H496" s="6">
        <f t="shared" ref="H496:H513" si="97">SUM(E496)*10/100</f>
        <v>226.2</v>
      </c>
      <c r="I496" s="6">
        <f t="shared" si="93"/>
        <v>678.59999999999991</v>
      </c>
      <c r="J496" s="6">
        <f t="shared" si="91"/>
        <v>1583.4</v>
      </c>
      <c r="K496" s="40" t="s">
        <v>2069</v>
      </c>
    </row>
    <row r="497" spans="1:11" ht="45" x14ac:dyDescent="0.25">
      <c r="A497" s="18">
        <f t="shared" si="92"/>
        <v>491</v>
      </c>
      <c r="B497" s="26" t="s">
        <v>720</v>
      </c>
      <c r="C497" s="26" t="s">
        <v>278</v>
      </c>
      <c r="D497" s="26" t="s">
        <v>3041</v>
      </c>
      <c r="E497" s="27">
        <v>600</v>
      </c>
      <c r="F497" s="6">
        <f t="shared" si="95"/>
        <v>60</v>
      </c>
      <c r="G497" s="6">
        <f t="shared" si="96"/>
        <v>60</v>
      </c>
      <c r="H497" s="6">
        <f t="shared" si="97"/>
        <v>60</v>
      </c>
      <c r="I497" s="6">
        <f t="shared" si="93"/>
        <v>180</v>
      </c>
      <c r="J497" s="6">
        <f t="shared" si="91"/>
        <v>420</v>
      </c>
      <c r="K497" s="40" t="s">
        <v>2070</v>
      </c>
    </row>
    <row r="498" spans="1:11" ht="45" x14ac:dyDescent="0.25">
      <c r="A498" s="18">
        <f t="shared" si="92"/>
        <v>492</v>
      </c>
      <c r="B498" s="26" t="s">
        <v>719</v>
      </c>
      <c r="C498" s="26" t="s">
        <v>278</v>
      </c>
      <c r="D498" s="26" t="s">
        <v>3041</v>
      </c>
      <c r="E498" s="27">
        <v>600</v>
      </c>
      <c r="F498" s="6">
        <f t="shared" si="95"/>
        <v>60</v>
      </c>
      <c r="G498" s="6">
        <f t="shared" si="96"/>
        <v>60</v>
      </c>
      <c r="H498" s="6">
        <f t="shared" si="97"/>
        <v>60</v>
      </c>
      <c r="I498" s="6">
        <f t="shared" si="93"/>
        <v>180</v>
      </c>
      <c r="J498" s="6">
        <f t="shared" si="91"/>
        <v>420</v>
      </c>
      <c r="K498" s="40" t="s">
        <v>2071</v>
      </c>
    </row>
    <row r="499" spans="1:11" ht="45" x14ac:dyDescent="0.25">
      <c r="A499" s="18">
        <f t="shared" si="92"/>
        <v>493</v>
      </c>
      <c r="B499" s="26" t="s">
        <v>292</v>
      </c>
      <c r="C499" s="26" t="s">
        <v>278</v>
      </c>
      <c r="D499" s="26" t="s">
        <v>3037</v>
      </c>
      <c r="E499" s="27">
        <v>600</v>
      </c>
      <c r="F499" s="6">
        <f t="shared" si="95"/>
        <v>60</v>
      </c>
      <c r="G499" s="6">
        <f t="shared" si="96"/>
        <v>60</v>
      </c>
      <c r="H499" s="6">
        <f t="shared" si="97"/>
        <v>60</v>
      </c>
      <c r="I499" s="6">
        <f t="shared" si="93"/>
        <v>180</v>
      </c>
      <c r="J499" s="6">
        <f t="shared" si="91"/>
        <v>420</v>
      </c>
      <c r="K499" s="40" t="s">
        <v>2072</v>
      </c>
    </row>
    <row r="500" spans="1:11" ht="45" x14ac:dyDescent="0.25">
      <c r="A500" s="18">
        <f t="shared" si="92"/>
        <v>494</v>
      </c>
      <c r="B500" s="26" t="s">
        <v>291</v>
      </c>
      <c r="C500" s="26" t="s">
        <v>278</v>
      </c>
      <c r="D500" s="26" t="s">
        <v>3037</v>
      </c>
      <c r="E500" s="27">
        <v>400</v>
      </c>
      <c r="F500" s="6">
        <f t="shared" si="95"/>
        <v>40</v>
      </c>
      <c r="G500" s="6">
        <f t="shared" si="96"/>
        <v>40</v>
      </c>
      <c r="H500" s="6">
        <f t="shared" si="97"/>
        <v>40</v>
      </c>
      <c r="I500" s="6">
        <f t="shared" si="93"/>
        <v>120</v>
      </c>
      <c r="J500" s="6">
        <f t="shared" si="91"/>
        <v>280</v>
      </c>
      <c r="K500" s="40" t="s">
        <v>2073</v>
      </c>
    </row>
    <row r="501" spans="1:11" ht="45" x14ac:dyDescent="0.25">
      <c r="A501" s="18">
        <f t="shared" si="92"/>
        <v>495</v>
      </c>
      <c r="B501" s="26" t="s">
        <v>290</v>
      </c>
      <c r="C501" s="26" t="s">
        <v>278</v>
      </c>
      <c r="D501" s="26" t="s">
        <v>3037</v>
      </c>
      <c r="E501" s="27">
        <v>600</v>
      </c>
      <c r="F501" s="6">
        <f t="shared" si="95"/>
        <v>60</v>
      </c>
      <c r="G501" s="6">
        <f t="shared" si="96"/>
        <v>60</v>
      </c>
      <c r="H501" s="6">
        <f t="shared" si="97"/>
        <v>60</v>
      </c>
      <c r="I501" s="6">
        <f t="shared" si="93"/>
        <v>180</v>
      </c>
      <c r="J501" s="6">
        <f t="shared" si="91"/>
        <v>420</v>
      </c>
      <c r="K501" s="40" t="s">
        <v>2074</v>
      </c>
    </row>
    <row r="502" spans="1:11" ht="45" x14ac:dyDescent="0.25">
      <c r="A502" s="18">
        <f t="shared" si="92"/>
        <v>496</v>
      </c>
      <c r="B502" s="26" t="s">
        <v>289</v>
      </c>
      <c r="C502" s="26" t="s">
        <v>278</v>
      </c>
      <c r="D502" s="26" t="s">
        <v>3037</v>
      </c>
      <c r="E502" s="27">
        <v>600</v>
      </c>
      <c r="F502" s="6">
        <f t="shared" si="95"/>
        <v>60</v>
      </c>
      <c r="G502" s="6">
        <f t="shared" si="96"/>
        <v>60</v>
      </c>
      <c r="H502" s="6">
        <f t="shared" si="97"/>
        <v>60</v>
      </c>
      <c r="I502" s="6">
        <f t="shared" si="93"/>
        <v>180</v>
      </c>
      <c r="J502" s="6">
        <f t="shared" si="91"/>
        <v>420</v>
      </c>
      <c r="K502" s="40" t="s">
        <v>2075</v>
      </c>
    </row>
    <row r="503" spans="1:11" ht="45" x14ac:dyDescent="0.25">
      <c r="A503" s="18">
        <f t="shared" si="92"/>
        <v>497</v>
      </c>
      <c r="B503" s="26" t="s">
        <v>288</v>
      </c>
      <c r="C503" s="26" t="s">
        <v>278</v>
      </c>
      <c r="D503" s="26" t="s">
        <v>3037</v>
      </c>
      <c r="E503" s="27">
        <v>600</v>
      </c>
      <c r="F503" s="6">
        <f t="shared" si="95"/>
        <v>60</v>
      </c>
      <c r="G503" s="6">
        <f t="shared" si="96"/>
        <v>60</v>
      </c>
      <c r="H503" s="6">
        <f t="shared" si="97"/>
        <v>60</v>
      </c>
      <c r="I503" s="6">
        <f t="shared" si="93"/>
        <v>180</v>
      </c>
      <c r="J503" s="6">
        <f t="shared" si="91"/>
        <v>420</v>
      </c>
      <c r="K503" s="40" t="s">
        <v>2076</v>
      </c>
    </row>
    <row r="504" spans="1:11" ht="45" x14ac:dyDescent="0.25">
      <c r="A504" s="18">
        <f t="shared" si="92"/>
        <v>498</v>
      </c>
      <c r="B504" s="26" t="s">
        <v>287</v>
      </c>
      <c r="C504" s="26" t="s">
        <v>278</v>
      </c>
      <c r="D504" s="26" t="s">
        <v>3037</v>
      </c>
      <c r="E504" s="27">
        <v>600</v>
      </c>
      <c r="F504" s="6">
        <f t="shared" si="95"/>
        <v>60</v>
      </c>
      <c r="G504" s="6">
        <f t="shared" si="96"/>
        <v>60</v>
      </c>
      <c r="H504" s="6">
        <f t="shared" si="97"/>
        <v>60</v>
      </c>
      <c r="I504" s="6">
        <f t="shared" si="93"/>
        <v>180</v>
      </c>
      <c r="J504" s="6">
        <f t="shared" si="91"/>
        <v>420</v>
      </c>
      <c r="K504" s="40" t="s">
        <v>2077</v>
      </c>
    </row>
    <row r="505" spans="1:11" ht="45" x14ac:dyDescent="0.25">
      <c r="A505" s="18">
        <f t="shared" si="92"/>
        <v>499</v>
      </c>
      <c r="B505" s="26" t="s">
        <v>286</v>
      </c>
      <c r="C505" s="26" t="s">
        <v>278</v>
      </c>
      <c r="D505" s="26" t="s">
        <v>3037</v>
      </c>
      <c r="E505" s="27">
        <v>600</v>
      </c>
      <c r="F505" s="6">
        <f t="shared" si="95"/>
        <v>60</v>
      </c>
      <c r="G505" s="6">
        <f t="shared" si="96"/>
        <v>60</v>
      </c>
      <c r="H505" s="6">
        <f t="shared" si="97"/>
        <v>60</v>
      </c>
      <c r="I505" s="6">
        <f t="shared" si="93"/>
        <v>180</v>
      </c>
      <c r="J505" s="6">
        <f t="shared" si="91"/>
        <v>420</v>
      </c>
      <c r="K505" s="40" t="s">
        <v>2078</v>
      </c>
    </row>
    <row r="506" spans="1:11" ht="45" x14ac:dyDescent="0.25">
      <c r="A506" s="18">
        <f t="shared" si="92"/>
        <v>500</v>
      </c>
      <c r="B506" s="26" t="s">
        <v>285</v>
      </c>
      <c r="C506" s="26" t="s">
        <v>278</v>
      </c>
      <c r="D506" s="26" t="s">
        <v>3037</v>
      </c>
      <c r="E506" s="27">
        <v>600</v>
      </c>
      <c r="F506" s="6">
        <f t="shared" si="95"/>
        <v>60</v>
      </c>
      <c r="G506" s="6">
        <f t="shared" si="96"/>
        <v>60</v>
      </c>
      <c r="H506" s="6">
        <f t="shared" si="97"/>
        <v>60</v>
      </c>
      <c r="I506" s="6">
        <f t="shared" si="93"/>
        <v>180</v>
      </c>
      <c r="J506" s="6">
        <f t="shared" si="91"/>
        <v>420</v>
      </c>
      <c r="K506" s="40" t="s">
        <v>2079</v>
      </c>
    </row>
    <row r="507" spans="1:11" ht="45" x14ac:dyDescent="0.25">
      <c r="A507" s="18">
        <f t="shared" si="92"/>
        <v>501</v>
      </c>
      <c r="B507" s="26" t="s">
        <v>284</v>
      </c>
      <c r="C507" s="26" t="s">
        <v>278</v>
      </c>
      <c r="D507" s="26" t="s">
        <v>3037</v>
      </c>
      <c r="E507" s="27">
        <v>600</v>
      </c>
      <c r="F507" s="6">
        <f t="shared" si="95"/>
        <v>60</v>
      </c>
      <c r="G507" s="6">
        <f t="shared" si="96"/>
        <v>60</v>
      </c>
      <c r="H507" s="6">
        <f t="shared" si="97"/>
        <v>60</v>
      </c>
      <c r="I507" s="6">
        <f t="shared" si="93"/>
        <v>180</v>
      </c>
      <c r="J507" s="6">
        <f t="shared" si="91"/>
        <v>420</v>
      </c>
      <c r="K507" s="40" t="s">
        <v>2080</v>
      </c>
    </row>
    <row r="508" spans="1:11" ht="45" x14ac:dyDescent="0.25">
      <c r="A508" s="18">
        <f t="shared" si="92"/>
        <v>502</v>
      </c>
      <c r="B508" s="26" t="s">
        <v>283</v>
      </c>
      <c r="C508" s="26" t="s">
        <v>278</v>
      </c>
      <c r="D508" s="26" t="s">
        <v>3037</v>
      </c>
      <c r="E508" s="27">
        <v>600</v>
      </c>
      <c r="F508" s="6">
        <f t="shared" si="95"/>
        <v>60</v>
      </c>
      <c r="G508" s="6">
        <f t="shared" si="96"/>
        <v>60</v>
      </c>
      <c r="H508" s="6">
        <f t="shared" si="97"/>
        <v>60</v>
      </c>
      <c r="I508" s="6">
        <f t="shared" si="93"/>
        <v>180</v>
      </c>
      <c r="J508" s="6">
        <f t="shared" si="91"/>
        <v>420</v>
      </c>
      <c r="K508" s="40" t="s">
        <v>2081</v>
      </c>
    </row>
    <row r="509" spans="1:11" ht="45" x14ac:dyDescent="0.25">
      <c r="A509" s="18">
        <f t="shared" si="92"/>
        <v>503</v>
      </c>
      <c r="B509" s="26" t="s">
        <v>282</v>
      </c>
      <c r="C509" s="26" t="s">
        <v>278</v>
      </c>
      <c r="D509" s="26" t="s">
        <v>3037</v>
      </c>
      <c r="E509" s="27">
        <v>600</v>
      </c>
      <c r="F509" s="6">
        <f t="shared" si="95"/>
        <v>60</v>
      </c>
      <c r="G509" s="6">
        <f t="shared" si="96"/>
        <v>60</v>
      </c>
      <c r="H509" s="6">
        <f t="shared" si="97"/>
        <v>60</v>
      </c>
      <c r="I509" s="6">
        <f t="shared" si="93"/>
        <v>180</v>
      </c>
      <c r="J509" s="6">
        <f t="shared" si="91"/>
        <v>420</v>
      </c>
      <c r="K509" s="40" t="s">
        <v>2082</v>
      </c>
    </row>
    <row r="510" spans="1:11" ht="45" x14ac:dyDescent="0.25">
      <c r="A510" s="18">
        <f t="shared" si="92"/>
        <v>504</v>
      </c>
      <c r="B510" s="26" t="s">
        <v>281</v>
      </c>
      <c r="C510" s="26" t="s">
        <v>278</v>
      </c>
      <c r="D510" s="26" t="s">
        <v>3037</v>
      </c>
      <c r="E510" s="27">
        <v>600</v>
      </c>
      <c r="F510" s="6">
        <f t="shared" si="95"/>
        <v>60</v>
      </c>
      <c r="G510" s="6">
        <f t="shared" si="96"/>
        <v>60</v>
      </c>
      <c r="H510" s="6">
        <f t="shared" si="97"/>
        <v>60</v>
      </c>
      <c r="I510" s="6">
        <f t="shared" si="93"/>
        <v>180</v>
      </c>
      <c r="J510" s="6">
        <f t="shared" si="91"/>
        <v>420</v>
      </c>
      <c r="K510" s="40" t="s">
        <v>2083</v>
      </c>
    </row>
    <row r="511" spans="1:11" ht="45" x14ac:dyDescent="0.25">
      <c r="A511" s="18">
        <f t="shared" si="92"/>
        <v>505</v>
      </c>
      <c r="B511" s="26" t="s">
        <v>280</v>
      </c>
      <c r="C511" s="26" t="s">
        <v>278</v>
      </c>
      <c r="D511" s="26" t="s">
        <v>3037</v>
      </c>
      <c r="E511" s="27">
        <v>600</v>
      </c>
      <c r="F511" s="6">
        <f t="shared" si="95"/>
        <v>60</v>
      </c>
      <c r="G511" s="6">
        <f t="shared" si="96"/>
        <v>60</v>
      </c>
      <c r="H511" s="6">
        <f t="shared" si="97"/>
        <v>60</v>
      </c>
      <c r="I511" s="6">
        <f t="shared" si="93"/>
        <v>180</v>
      </c>
      <c r="J511" s="6">
        <f t="shared" si="91"/>
        <v>420</v>
      </c>
      <c r="K511" s="40" t="s">
        <v>2084</v>
      </c>
    </row>
    <row r="512" spans="1:11" ht="45" x14ac:dyDescent="0.25">
      <c r="A512" s="18">
        <f t="shared" si="92"/>
        <v>506</v>
      </c>
      <c r="B512" s="26" t="s">
        <v>279</v>
      </c>
      <c r="C512" s="26" t="s">
        <v>278</v>
      </c>
      <c r="D512" s="26" t="s">
        <v>3037</v>
      </c>
      <c r="E512" s="27">
        <v>600</v>
      </c>
      <c r="F512" s="6">
        <f t="shared" si="95"/>
        <v>60</v>
      </c>
      <c r="G512" s="6">
        <f t="shared" si="96"/>
        <v>60</v>
      </c>
      <c r="H512" s="6">
        <f t="shared" si="97"/>
        <v>60</v>
      </c>
      <c r="I512" s="6">
        <f t="shared" si="93"/>
        <v>180</v>
      </c>
      <c r="J512" s="6">
        <f t="shared" si="91"/>
        <v>420</v>
      </c>
      <c r="K512" s="40" t="s">
        <v>2085</v>
      </c>
    </row>
    <row r="513" spans="1:11" ht="45" x14ac:dyDescent="0.25">
      <c r="A513" s="18">
        <f t="shared" si="92"/>
        <v>507</v>
      </c>
      <c r="B513" s="26" t="s">
        <v>277</v>
      </c>
      <c r="C513" s="26" t="s">
        <v>278</v>
      </c>
      <c r="D513" s="26" t="s">
        <v>3037</v>
      </c>
      <c r="E513" s="27">
        <v>600</v>
      </c>
      <c r="F513" s="6">
        <f t="shared" si="95"/>
        <v>60</v>
      </c>
      <c r="G513" s="6">
        <f t="shared" si="96"/>
        <v>60</v>
      </c>
      <c r="H513" s="6">
        <f t="shared" si="97"/>
        <v>60</v>
      </c>
      <c r="I513" s="6">
        <f t="shared" si="93"/>
        <v>180</v>
      </c>
      <c r="J513" s="6">
        <f t="shared" si="91"/>
        <v>420</v>
      </c>
      <c r="K513" s="40" t="s">
        <v>2086</v>
      </c>
    </row>
    <row r="514" spans="1:11" ht="45" x14ac:dyDescent="0.25">
      <c r="A514" s="18">
        <f t="shared" si="92"/>
        <v>508</v>
      </c>
      <c r="B514" s="5" t="s">
        <v>1253</v>
      </c>
      <c r="C514" s="5" t="s">
        <v>1</v>
      </c>
      <c r="D514" s="26" t="s">
        <v>3037</v>
      </c>
      <c r="E514" s="27">
        <v>1040.46</v>
      </c>
      <c r="F514" s="6">
        <v>0</v>
      </c>
      <c r="G514" s="6">
        <v>0</v>
      </c>
      <c r="H514" s="6">
        <f t="shared" ref="H514:H517" si="98">SUM(E514*10%)</f>
        <v>104.04600000000001</v>
      </c>
      <c r="I514" s="6">
        <f t="shared" si="93"/>
        <v>104.04600000000001</v>
      </c>
      <c r="J514" s="6">
        <f t="shared" si="91"/>
        <v>936.41399999999999</v>
      </c>
      <c r="K514" s="40" t="s">
        <v>2087</v>
      </c>
    </row>
    <row r="515" spans="1:11" ht="60" x14ac:dyDescent="0.25">
      <c r="A515" s="18">
        <f t="shared" si="92"/>
        <v>509</v>
      </c>
      <c r="B515" s="5" t="s">
        <v>1252</v>
      </c>
      <c r="C515" s="5" t="s">
        <v>1</v>
      </c>
      <c r="D515" s="26" t="s">
        <v>3037</v>
      </c>
      <c r="E515" s="27">
        <v>1600</v>
      </c>
      <c r="F515" s="6">
        <v>0</v>
      </c>
      <c r="G515" s="6">
        <v>0</v>
      </c>
      <c r="H515" s="6">
        <f t="shared" si="98"/>
        <v>160</v>
      </c>
      <c r="I515" s="6">
        <f t="shared" si="93"/>
        <v>160</v>
      </c>
      <c r="J515" s="6">
        <f t="shared" si="91"/>
        <v>1440</v>
      </c>
      <c r="K515" s="40" t="s">
        <v>2088</v>
      </c>
    </row>
    <row r="516" spans="1:11" ht="60" x14ac:dyDescent="0.25">
      <c r="A516" s="18">
        <f t="shared" si="92"/>
        <v>510</v>
      </c>
      <c r="B516" s="5" t="s">
        <v>1251</v>
      </c>
      <c r="C516" s="5" t="s">
        <v>1</v>
      </c>
      <c r="D516" s="26" t="s">
        <v>3037</v>
      </c>
      <c r="E516" s="27">
        <v>1600</v>
      </c>
      <c r="F516" s="6">
        <v>0</v>
      </c>
      <c r="G516" s="6">
        <v>0</v>
      </c>
      <c r="H516" s="6">
        <f t="shared" si="98"/>
        <v>160</v>
      </c>
      <c r="I516" s="6">
        <f t="shared" si="93"/>
        <v>160</v>
      </c>
      <c r="J516" s="6">
        <f t="shared" si="91"/>
        <v>1440</v>
      </c>
      <c r="K516" s="40" t="s">
        <v>2089</v>
      </c>
    </row>
    <row r="517" spans="1:11" ht="60" x14ac:dyDescent="0.25">
      <c r="A517" s="18">
        <f t="shared" si="92"/>
        <v>511</v>
      </c>
      <c r="B517" s="5" t="s">
        <v>1250</v>
      </c>
      <c r="C517" s="5" t="s">
        <v>1</v>
      </c>
      <c r="D517" s="26" t="s">
        <v>3037</v>
      </c>
      <c r="E517" s="27">
        <v>3000</v>
      </c>
      <c r="F517" s="6">
        <v>0</v>
      </c>
      <c r="G517" s="6">
        <v>0</v>
      </c>
      <c r="H517" s="6">
        <f t="shared" si="98"/>
        <v>300</v>
      </c>
      <c r="I517" s="6">
        <f t="shared" si="93"/>
        <v>300</v>
      </c>
      <c r="J517" s="6">
        <f t="shared" si="91"/>
        <v>2700</v>
      </c>
      <c r="K517" s="40" t="s">
        <v>2090</v>
      </c>
    </row>
    <row r="518" spans="1:11" ht="45" x14ac:dyDescent="0.25">
      <c r="A518" s="18">
        <f t="shared" si="92"/>
        <v>512</v>
      </c>
      <c r="B518" s="26" t="s">
        <v>0</v>
      </c>
      <c r="C518" s="26" t="s">
        <v>1</v>
      </c>
      <c r="D518" s="26" t="s">
        <v>3039</v>
      </c>
      <c r="E518" s="27">
        <v>1185</v>
      </c>
      <c r="F518" s="6">
        <f t="shared" si="95"/>
        <v>118.5</v>
      </c>
      <c r="G518" s="6">
        <f t="shared" si="96"/>
        <v>118.5</v>
      </c>
      <c r="H518" s="6">
        <f>SUM(E518)*10/100</f>
        <v>118.5</v>
      </c>
      <c r="I518" s="6">
        <f t="shared" si="93"/>
        <v>355.5</v>
      </c>
      <c r="J518" s="6">
        <f t="shared" si="91"/>
        <v>829.5</v>
      </c>
      <c r="K518" s="40" t="s">
        <v>2091</v>
      </c>
    </row>
    <row r="519" spans="1:11" ht="45" x14ac:dyDescent="0.25">
      <c r="A519" s="18">
        <f t="shared" si="92"/>
        <v>513</v>
      </c>
      <c r="B519" s="26" t="s">
        <v>263</v>
      </c>
      <c r="C519" s="26" t="s">
        <v>17</v>
      </c>
      <c r="D519" s="26" t="s">
        <v>3037</v>
      </c>
      <c r="E519" s="27">
        <v>1500</v>
      </c>
      <c r="F519" s="6">
        <f t="shared" si="95"/>
        <v>150</v>
      </c>
      <c r="G519" s="6">
        <f t="shared" si="96"/>
        <v>150</v>
      </c>
      <c r="H519" s="6">
        <f>SUM(E519)*10/100</f>
        <v>150</v>
      </c>
      <c r="I519" s="6">
        <f t="shared" si="93"/>
        <v>450</v>
      </c>
      <c r="J519" s="6">
        <f t="shared" ref="J519:J582" si="99">SUM(E519-I519)</f>
        <v>1050</v>
      </c>
      <c r="K519" s="40" t="s">
        <v>2092</v>
      </c>
    </row>
    <row r="520" spans="1:11" ht="45" x14ac:dyDescent="0.25">
      <c r="A520" s="18">
        <f t="shared" ref="A520:A583" si="100">A519+1</f>
        <v>514</v>
      </c>
      <c r="B520" s="26" t="s">
        <v>16</v>
      </c>
      <c r="C520" s="26" t="s">
        <v>17</v>
      </c>
      <c r="D520" s="26" t="s">
        <v>3039</v>
      </c>
      <c r="E520" s="27">
        <v>2800</v>
      </c>
      <c r="F520" s="6">
        <f t="shared" si="95"/>
        <v>280</v>
      </c>
      <c r="G520" s="6">
        <f t="shared" si="96"/>
        <v>280</v>
      </c>
      <c r="H520" s="6">
        <f>SUM(E520)*10/100</f>
        <v>280</v>
      </c>
      <c r="I520" s="6">
        <f t="shared" ref="I520:I583" si="101">SUM(F520+G520+H520)</f>
        <v>840</v>
      </c>
      <c r="J520" s="6">
        <f t="shared" si="99"/>
        <v>1960</v>
      </c>
      <c r="K520" s="40" t="s">
        <v>2093</v>
      </c>
    </row>
    <row r="521" spans="1:11" ht="45" x14ac:dyDescent="0.25">
      <c r="A521" s="18">
        <f t="shared" si="100"/>
        <v>515</v>
      </c>
      <c r="B521" s="26" t="s">
        <v>184</v>
      </c>
      <c r="C521" s="26" t="s">
        <v>183</v>
      </c>
      <c r="D521" s="26" t="s">
        <v>3037</v>
      </c>
      <c r="E521" s="27">
        <v>3000</v>
      </c>
      <c r="F521" s="6">
        <f>SUM(E521)*33.33/100</f>
        <v>999.9</v>
      </c>
      <c r="G521" s="6">
        <f>SUM(E521)*33.33/100</f>
        <v>999.9</v>
      </c>
      <c r="H521" s="6">
        <f>SUM(E521)*33.33/100</f>
        <v>999.9</v>
      </c>
      <c r="I521" s="6">
        <f t="shared" si="101"/>
        <v>2999.7</v>
      </c>
      <c r="J521" s="6">
        <f t="shared" si="99"/>
        <v>0.3000000000001819</v>
      </c>
      <c r="K521" s="40" t="s">
        <v>2094</v>
      </c>
    </row>
    <row r="522" spans="1:11" ht="45" x14ac:dyDescent="0.25">
      <c r="A522" s="18">
        <f t="shared" si="100"/>
        <v>516</v>
      </c>
      <c r="B522" s="26" t="s">
        <v>182</v>
      </c>
      <c r="C522" s="26" t="s">
        <v>183</v>
      </c>
      <c r="D522" s="26" t="s">
        <v>3037</v>
      </c>
      <c r="E522" s="27">
        <v>300</v>
      </c>
      <c r="F522" s="6">
        <f>SUM(E522)*33.33/100</f>
        <v>99.99</v>
      </c>
      <c r="G522" s="6">
        <f>SUM(E522)*33.33/100</f>
        <v>99.99</v>
      </c>
      <c r="H522" s="6">
        <f>SUM(E522)*33.33/100</f>
        <v>99.99</v>
      </c>
      <c r="I522" s="6">
        <f t="shared" si="101"/>
        <v>299.96999999999997</v>
      </c>
      <c r="J522" s="6">
        <f t="shared" si="99"/>
        <v>3.0000000000029559E-2</v>
      </c>
      <c r="K522" s="40" t="s">
        <v>2095</v>
      </c>
    </row>
    <row r="523" spans="1:11" ht="60" x14ac:dyDescent="0.25">
      <c r="A523" s="18">
        <f t="shared" si="100"/>
        <v>517</v>
      </c>
      <c r="B523" s="26" t="s">
        <v>935</v>
      </c>
      <c r="C523" s="26" t="s">
        <v>273</v>
      </c>
      <c r="D523" s="26" t="s">
        <v>3040</v>
      </c>
      <c r="E523" s="27">
        <v>755</v>
      </c>
      <c r="F523" s="6">
        <f t="shared" si="95"/>
        <v>75.5</v>
      </c>
      <c r="G523" s="6">
        <f t="shared" ref="G523:G528" si="102">SUM(E523)*10/100</f>
        <v>75.5</v>
      </c>
      <c r="H523" s="6">
        <f t="shared" ref="H523:H528" si="103">SUM(E523)*10/100</f>
        <v>75.5</v>
      </c>
      <c r="I523" s="6">
        <f t="shared" si="101"/>
        <v>226.5</v>
      </c>
      <c r="J523" s="6">
        <f t="shared" si="99"/>
        <v>528.5</v>
      </c>
      <c r="K523" s="40" t="s">
        <v>2096</v>
      </c>
    </row>
    <row r="524" spans="1:11" ht="45" x14ac:dyDescent="0.25">
      <c r="A524" s="18">
        <f t="shared" si="100"/>
        <v>518</v>
      </c>
      <c r="B524" s="26" t="s">
        <v>276</v>
      </c>
      <c r="C524" s="26" t="s">
        <v>273</v>
      </c>
      <c r="D524" s="26" t="s">
        <v>3037</v>
      </c>
      <c r="E524" s="27">
        <v>660</v>
      </c>
      <c r="F524" s="6">
        <f t="shared" si="95"/>
        <v>66</v>
      </c>
      <c r="G524" s="6">
        <f t="shared" si="102"/>
        <v>66</v>
      </c>
      <c r="H524" s="6">
        <f t="shared" si="103"/>
        <v>66</v>
      </c>
      <c r="I524" s="6">
        <f t="shared" si="101"/>
        <v>198</v>
      </c>
      <c r="J524" s="6">
        <f t="shared" si="99"/>
        <v>462</v>
      </c>
      <c r="K524" s="40" t="s">
        <v>2097</v>
      </c>
    </row>
    <row r="525" spans="1:11" ht="60" x14ac:dyDescent="0.25">
      <c r="A525" s="18">
        <f t="shared" si="100"/>
        <v>519</v>
      </c>
      <c r="B525" s="26" t="s">
        <v>275</v>
      </c>
      <c r="C525" s="26" t="s">
        <v>273</v>
      </c>
      <c r="D525" s="26" t="s">
        <v>3037</v>
      </c>
      <c r="E525" s="27">
        <v>540</v>
      </c>
      <c r="F525" s="6">
        <f t="shared" si="95"/>
        <v>54</v>
      </c>
      <c r="G525" s="6">
        <f t="shared" si="102"/>
        <v>54</v>
      </c>
      <c r="H525" s="6">
        <f t="shared" si="103"/>
        <v>54</v>
      </c>
      <c r="I525" s="6">
        <f t="shared" si="101"/>
        <v>162</v>
      </c>
      <c r="J525" s="6">
        <f t="shared" si="99"/>
        <v>378</v>
      </c>
      <c r="K525" s="40" t="s">
        <v>2098</v>
      </c>
    </row>
    <row r="526" spans="1:11" ht="45" x14ac:dyDescent="0.25">
      <c r="A526" s="18">
        <f t="shared" si="100"/>
        <v>520</v>
      </c>
      <c r="B526" s="26" t="s">
        <v>274</v>
      </c>
      <c r="C526" s="26" t="s">
        <v>273</v>
      </c>
      <c r="D526" s="26" t="s">
        <v>3037</v>
      </c>
      <c r="E526" s="27">
        <v>475</v>
      </c>
      <c r="F526" s="6">
        <f t="shared" si="95"/>
        <v>47.5</v>
      </c>
      <c r="G526" s="6">
        <f t="shared" si="102"/>
        <v>47.5</v>
      </c>
      <c r="H526" s="6">
        <f t="shared" si="103"/>
        <v>47.5</v>
      </c>
      <c r="I526" s="6">
        <f t="shared" si="101"/>
        <v>142.5</v>
      </c>
      <c r="J526" s="6">
        <f t="shared" si="99"/>
        <v>332.5</v>
      </c>
      <c r="K526" s="40" t="s">
        <v>2099</v>
      </c>
    </row>
    <row r="527" spans="1:11" ht="45" x14ac:dyDescent="0.25">
      <c r="A527" s="18">
        <f t="shared" si="100"/>
        <v>521</v>
      </c>
      <c r="B527" s="26" t="s">
        <v>272</v>
      </c>
      <c r="C527" s="26" t="s">
        <v>273</v>
      </c>
      <c r="D527" s="26" t="s">
        <v>3037</v>
      </c>
      <c r="E527" s="27">
        <v>641</v>
      </c>
      <c r="F527" s="6">
        <f t="shared" si="95"/>
        <v>64.099999999999994</v>
      </c>
      <c r="G527" s="6">
        <f t="shared" si="102"/>
        <v>64.099999999999994</v>
      </c>
      <c r="H527" s="6">
        <f t="shared" si="103"/>
        <v>64.099999999999994</v>
      </c>
      <c r="I527" s="6">
        <f t="shared" si="101"/>
        <v>192.29999999999998</v>
      </c>
      <c r="J527" s="6">
        <f t="shared" si="99"/>
        <v>448.70000000000005</v>
      </c>
      <c r="K527" s="40" t="s">
        <v>2100</v>
      </c>
    </row>
    <row r="528" spans="1:11" ht="45" x14ac:dyDescent="0.25">
      <c r="A528" s="18">
        <f t="shared" si="100"/>
        <v>522</v>
      </c>
      <c r="B528" s="26" t="s">
        <v>270</v>
      </c>
      <c r="C528" s="26" t="s">
        <v>271</v>
      </c>
      <c r="D528" s="26" t="s">
        <v>3037</v>
      </c>
      <c r="E528" s="27">
        <v>1649</v>
      </c>
      <c r="F528" s="6">
        <f t="shared" si="95"/>
        <v>164.9</v>
      </c>
      <c r="G528" s="6">
        <f t="shared" si="102"/>
        <v>164.9</v>
      </c>
      <c r="H528" s="6">
        <f t="shared" si="103"/>
        <v>164.9</v>
      </c>
      <c r="I528" s="6">
        <f t="shared" si="101"/>
        <v>494.70000000000005</v>
      </c>
      <c r="J528" s="6">
        <f t="shared" si="99"/>
        <v>1154.3</v>
      </c>
      <c r="K528" s="40" t="s">
        <v>2101</v>
      </c>
    </row>
    <row r="529" spans="1:11" ht="75" x14ac:dyDescent="0.25">
      <c r="A529" s="18">
        <f t="shared" si="100"/>
        <v>523</v>
      </c>
      <c r="B529" s="5" t="s">
        <v>1477</v>
      </c>
      <c r="C529" s="5" t="s">
        <v>412</v>
      </c>
      <c r="D529" s="26" t="s">
        <v>3041</v>
      </c>
      <c r="E529" s="27">
        <v>17575</v>
      </c>
      <c r="F529" s="6">
        <v>0</v>
      </c>
      <c r="G529" s="6">
        <v>0</v>
      </c>
      <c r="H529" s="6">
        <f t="shared" ref="H529:H530" si="104">SUM(E529*10%)</f>
        <v>1757.5</v>
      </c>
      <c r="I529" s="6">
        <f t="shared" si="101"/>
        <v>1757.5</v>
      </c>
      <c r="J529" s="6">
        <f t="shared" si="99"/>
        <v>15817.5</v>
      </c>
      <c r="K529" s="40" t="s">
        <v>2102</v>
      </c>
    </row>
    <row r="530" spans="1:11" ht="75" x14ac:dyDescent="0.25">
      <c r="A530" s="18">
        <f t="shared" si="100"/>
        <v>524</v>
      </c>
      <c r="B530" s="5" t="s">
        <v>1476</v>
      </c>
      <c r="C530" s="5" t="s">
        <v>412</v>
      </c>
      <c r="D530" s="26" t="s">
        <v>3041</v>
      </c>
      <c r="E530" s="27">
        <v>17575</v>
      </c>
      <c r="F530" s="6">
        <v>0</v>
      </c>
      <c r="G530" s="6">
        <v>0</v>
      </c>
      <c r="H530" s="6">
        <f t="shared" si="104"/>
        <v>1757.5</v>
      </c>
      <c r="I530" s="6">
        <f t="shared" si="101"/>
        <v>1757.5</v>
      </c>
      <c r="J530" s="6">
        <f t="shared" si="99"/>
        <v>15817.5</v>
      </c>
      <c r="K530" s="40" t="s">
        <v>2103</v>
      </c>
    </row>
    <row r="531" spans="1:11" ht="60" x14ac:dyDescent="0.25">
      <c r="A531" s="18">
        <f t="shared" si="100"/>
        <v>525</v>
      </c>
      <c r="B531" s="26" t="s">
        <v>411</v>
      </c>
      <c r="C531" s="26" t="s">
        <v>412</v>
      </c>
      <c r="D531" s="26" t="s">
        <v>3037</v>
      </c>
      <c r="E531" s="27">
        <v>499</v>
      </c>
      <c r="F531" s="6">
        <f t="shared" si="95"/>
        <v>49.9</v>
      </c>
      <c r="G531" s="6">
        <f t="shared" ref="G531" si="105">SUM(E531)*10/100</f>
        <v>49.9</v>
      </c>
      <c r="H531" s="6">
        <f>SUM(E531)*10/100</f>
        <v>49.9</v>
      </c>
      <c r="I531" s="6">
        <f t="shared" si="101"/>
        <v>149.69999999999999</v>
      </c>
      <c r="J531" s="6">
        <f t="shared" si="99"/>
        <v>349.3</v>
      </c>
      <c r="K531" s="40" t="s">
        <v>2104</v>
      </c>
    </row>
    <row r="532" spans="1:11" ht="75" x14ac:dyDescent="0.25">
      <c r="A532" s="18">
        <f t="shared" si="100"/>
        <v>526</v>
      </c>
      <c r="B532" s="5" t="s">
        <v>1354</v>
      </c>
      <c r="C532" s="5" t="s">
        <v>412</v>
      </c>
      <c r="D532" s="26" t="s">
        <v>3037</v>
      </c>
      <c r="E532" s="27">
        <v>17575</v>
      </c>
      <c r="F532" s="6">
        <v>0</v>
      </c>
      <c r="G532" s="6">
        <v>0</v>
      </c>
      <c r="H532" s="6">
        <f t="shared" ref="H532:H533" si="106">SUM(E532*10%)</f>
        <v>1757.5</v>
      </c>
      <c r="I532" s="6">
        <f t="shared" si="101"/>
        <v>1757.5</v>
      </c>
      <c r="J532" s="6">
        <f t="shared" si="99"/>
        <v>15817.5</v>
      </c>
      <c r="K532" s="40" t="s">
        <v>2105</v>
      </c>
    </row>
    <row r="533" spans="1:11" ht="60" x14ac:dyDescent="0.25">
      <c r="A533" s="18">
        <f t="shared" si="100"/>
        <v>527</v>
      </c>
      <c r="B533" s="5" t="s">
        <v>1353</v>
      </c>
      <c r="C533" s="5" t="s">
        <v>412</v>
      </c>
      <c r="D533" s="26" t="s">
        <v>3037</v>
      </c>
      <c r="E533" s="27">
        <v>17000</v>
      </c>
      <c r="F533" s="6">
        <v>0</v>
      </c>
      <c r="G533" s="6">
        <v>0</v>
      </c>
      <c r="H533" s="6">
        <f t="shared" si="106"/>
        <v>1700</v>
      </c>
      <c r="I533" s="6">
        <f t="shared" si="101"/>
        <v>1700</v>
      </c>
      <c r="J533" s="6">
        <f t="shared" si="99"/>
        <v>15300</v>
      </c>
      <c r="K533" s="40" t="s">
        <v>2106</v>
      </c>
    </row>
    <row r="534" spans="1:11" ht="60" x14ac:dyDescent="0.25">
      <c r="A534" s="18">
        <f t="shared" si="100"/>
        <v>528</v>
      </c>
      <c r="B534" s="26" t="s">
        <v>1103</v>
      </c>
      <c r="C534" s="26" t="s">
        <v>55</v>
      </c>
      <c r="D534" s="5" t="s">
        <v>3038</v>
      </c>
      <c r="E534" s="27">
        <v>4867</v>
      </c>
      <c r="F534" s="6">
        <f t="shared" si="95"/>
        <v>486.7</v>
      </c>
      <c r="G534" s="6">
        <f t="shared" ref="G534:G568" si="107">SUM(E534)*10/100</f>
        <v>486.7</v>
      </c>
      <c r="H534" s="6">
        <f t="shared" ref="H534:H556" si="108">SUM(E534)*10/100</f>
        <v>486.7</v>
      </c>
      <c r="I534" s="6">
        <f t="shared" si="101"/>
        <v>1460.1</v>
      </c>
      <c r="J534" s="6">
        <f t="shared" si="99"/>
        <v>3406.9</v>
      </c>
      <c r="K534" s="40" t="s">
        <v>2107</v>
      </c>
    </row>
    <row r="535" spans="1:11" ht="60" x14ac:dyDescent="0.25">
      <c r="A535" s="18">
        <f t="shared" si="100"/>
        <v>529</v>
      </c>
      <c r="B535" s="26" t="s">
        <v>1102</v>
      </c>
      <c r="C535" s="26" t="s">
        <v>55</v>
      </c>
      <c r="D535" s="5" t="s">
        <v>3038</v>
      </c>
      <c r="E535" s="27">
        <v>5300</v>
      </c>
      <c r="F535" s="6">
        <f t="shared" si="95"/>
        <v>530</v>
      </c>
      <c r="G535" s="6">
        <f t="shared" si="107"/>
        <v>530</v>
      </c>
      <c r="H535" s="6">
        <f t="shared" si="108"/>
        <v>530</v>
      </c>
      <c r="I535" s="6">
        <f t="shared" si="101"/>
        <v>1590</v>
      </c>
      <c r="J535" s="6">
        <f t="shared" si="99"/>
        <v>3710</v>
      </c>
      <c r="K535" s="40" t="s">
        <v>2108</v>
      </c>
    </row>
    <row r="536" spans="1:11" ht="60" x14ac:dyDescent="0.25">
      <c r="A536" s="18">
        <f t="shared" si="100"/>
        <v>530</v>
      </c>
      <c r="B536" s="26" t="s">
        <v>972</v>
      </c>
      <c r="C536" s="26" t="s">
        <v>55</v>
      </c>
      <c r="D536" s="26" t="s">
        <v>3040</v>
      </c>
      <c r="E536" s="27">
        <v>18551</v>
      </c>
      <c r="F536" s="6">
        <f t="shared" si="95"/>
        <v>1855.1</v>
      </c>
      <c r="G536" s="6">
        <f t="shared" si="107"/>
        <v>1855.1</v>
      </c>
      <c r="H536" s="6">
        <f t="shared" si="108"/>
        <v>1855.1</v>
      </c>
      <c r="I536" s="6">
        <f t="shared" si="101"/>
        <v>5565.2999999999993</v>
      </c>
      <c r="J536" s="6">
        <f t="shared" si="99"/>
        <v>12985.7</v>
      </c>
      <c r="K536" s="40" t="s">
        <v>2109</v>
      </c>
    </row>
    <row r="537" spans="1:11" ht="60" x14ac:dyDescent="0.25">
      <c r="A537" s="18">
        <f t="shared" si="100"/>
        <v>531</v>
      </c>
      <c r="B537" s="26" t="s">
        <v>971</v>
      </c>
      <c r="C537" s="26" t="s">
        <v>55</v>
      </c>
      <c r="D537" s="26" t="s">
        <v>3040</v>
      </c>
      <c r="E537" s="27">
        <v>9100</v>
      </c>
      <c r="F537" s="6">
        <f t="shared" si="95"/>
        <v>910</v>
      </c>
      <c r="G537" s="6">
        <f t="shared" si="107"/>
        <v>910</v>
      </c>
      <c r="H537" s="6">
        <f t="shared" si="108"/>
        <v>910</v>
      </c>
      <c r="I537" s="6">
        <f t="shared" si="101"/>
        <v>2730</v>
      </c>
      <c r="J537" s="6">
        <f t="shared" si="99"/>
        <v>6370</v>
      </c>
      <c r="K537" s="40" t="s">
        <v>2110</v>
      </c>
    </row>
    <row r="538" spans="1:11" ht="60" x14ac:dyDescent="0.25">
      <c r="A538" s="18">
        <f t="shared" si="100"/>
        <v>532</v>
      </c>
      <c r="B538" s="26" t="s">
        <v>970</v>
      </c>
      <c r="C538" s="26" t="s">
        <v>55</v>
      </c>
      <c r="D538" s="26" t="s">
        <v>3040</v>
      </c>
      <c r="E538" s="27">
        <v>20095</v>
      </c>
      <c r="F538" s="6">
        <f t="shared" si="95"/>
        <v>2009.5</v>
      </c>
      <c r="G538" s="6">
        <f t="shared" si="107"/>
        <v>2009.5</v>
      </c>
      <c r="H538" s="6">
        <f t="shared" si="108"/>
        <v>2009.5</v>
      </c>
      <c r="I538" s="6">
        <f t="shared" si="101"/>
        <v>6028.5</v>
      </c>
      <c r="J538" s="6">
        <f t="shared" si="99"/>
        <v>14066.5</v>
      </c>
      <c r="K538" s="40" t="s">
        <v>2111</v>
      </c>
    </row>
    <row r="539" spans="1:11" ht="75" x14ac:dyDescent="0.25">
      <c r="A539" s="18">
        <f t="shared" si="100"/>
        <v>533</v>
      </c>
      <c r="B539" s="26" t="s">
        <v>969</v>
      </c>
      <c r="C539" s="26" t="s">
        <v>55</v>
      </c>
      <c r="D539" s="26" t="s">
        <v>3040</v>
      </c>
      <c r="E539" s="27">
        <v>17934</v>
      </c>
      <c r="F539" s="6">
        <f t="shared" si="95"/>
        <v>1793.4</v>
      </c>
      <c r="G539" s="6">
        <f t="shared" si="107"/>
        <v>1793.4</v>
      </c>
      <c r="H539" s="6">
        <f t="shared" si="108"/>
        <v>1793.4</v>
      </c>
      <c r="I539" s="6">
        <f t="shared" si="101"/>
        <v>5380.2000000000007</v>
      </c>
      <c r="J539" s="6">
        <f t="shared" si="99"/>
        <v>12553.8</v>
      </c>
      <c r="K539" s="40" t="s">
        <v>2112</v>
      </c>
    </row>
    <row r="540" spans="1:11" ht="60" x14ac:dyDescent="0.25">
      <c r="A540" s="18">
        <f t="shared" si="100"/>
        <v>534</v>
      </c>
      <c r="B540" s="26" t="s">
        <v>968</v>
      </c>
      <c r="C540" s="26" t="s">
        <v>55</v>
      </c>
      <c r="D540" s="26" t="s">
        <v>3040</v>
      </c>
      <c r="E540" s="27">
        <v>2350</v>
      </c>
      <c r="F540" s="6">
        <f t="shared" si="95"/>
        <v>235</v>
      </c>
      <c r="G540" s="6">
        <f t="shared" si="107"/>
        <v>235</v>
      </c>
      <c r="H540" s="6">
        <f t="shared" si="108"/>
        <v>235</v>
      </c>
      <c r="I540" s="6">
        <f t="shared" si="101"/>
        <v>705</v>
      </c>
      <c r="J540" s="6">
        <f t="shared" si="99"/>
        <v>1645</v>
      </c>
      <c r="K540" s="40" t="s">
        <v>2113</v>
      </c>
    </row>
    <row r="541" spans="1:11" ht="60" x14ac:dyDescent="0.25">
      <c r="A541" s="18">
        <f t="shared" si="100"/>
        <v>535</v>
      </c>
      <c r="B541" s="26" t="s">
        <v>804</v>
      </c>
      <c r="C541" s="26" t="s">
        <v>55</v>
      </c>
      <c r="D541" s="26" t="s">
        <v>3041</v>
      </c>
      <c r="E541" s="27">
        <v>2350</v>
      </c>
      <c r="F541" s="6">
        <f t="shared" si="95"/>
        <v>235</v>
      </c>
      <c r="G541" s="6">
        <f t="shared" si="107"/>
        <v>235</v>
      </c>
      <c r="H541" s="6">
        <f t="shared" si="108"/>
        <v>235</v>
      </c>
      <c r="I541" s="6">
        <f t="shared" si="101"/>
        <v>705</v>
      </c>
      <c r="J541" s="6">
        <f t="shared" si="99"/>
        <v>1645</v>
      </c>
      <c r="K541" s="40" t="s">
        <v>2114</v>
      </c>
    </row>
    <row r="542" spans="1:11" ht="60" x14ac:dyDescent="0.25">
      <c r="A542" s="18">
        <f t="shared" si="100"/>
        <v>536</v>
      </c>
      <c r="B542" s="26" t="s">
        <v>803</v>
      </c>
      <c r="C542" s="26" t="s">
        <v>55</v>
      </c>
      <c r="D542" s="26" t="s">
        <v>3041</v>
      </c>
      <c r="E542" s="27">
        <v>7160</v>
      </c>
      <c r="F542" s="6">
        <f t="shared" si="95"/>
        <v>716</v>
      </c>
      <c r="G542" s="6">
        <f t="shared" si="107"/>
        <v>716</v>
      </c>
      <c r="H542" s="6">
        <f t="shared" si="108"/>
        <v>716</v>
      </c>
      <c r="I542" s="6">
        <f t="shared" si="101"/>
        <v>2148</v>
      </c>
      <c r="J542" s="6">
        <f t="shared" si="99"/>
        <v>5012</v>
      </c>
      <c r="K542" s="40" t="s">
        <v>2115</v>
      </c>
    </row>
    <row r="543" spans="1:11" ht="60" x14ac:dyDescent="0.25">
      <c r="A543" s="18">
        <f t="shared" si="100"/>
        <v>537</v>
      </c>
      <c r="B543" s="26" t="s">
        <v>802</v>
      </c>
      <c r="C543" s="26" t="s">
        <v>55</v>
      </c>
      <c r="D543" s="26" t="s">
        <v>3041</v>
      </c>
      <c r="E543" s="27">
        <v>6489</v>
      </c>
      <c r="F543" s="6">
        <f t="shared" si="95"/>
        <v>648.9</v>
      </c>
      <c r="G543" s="6">
        <f t="shared" si="107"/>
        <v>648.9</v>
      </c>
      <c r="H543" s="6">
        <f t="shared" si="108"/>
        <v>648.9</v>
      </c>
      <c r="I543" s="6">
        <f t="shared" si="101"/>
        <v>1946.6999999999998</v>
      </c>
      <c r="J543" s="6">
        <f t="shared" si="99"/>
        <v>4542.3</v>
      </c>
      <c r="K543" s="40" t="s">
        <v>2116</v>
      </c>
    </row>
    <row r="544" spans="1:11" ht="75" x14ac:dyDescent="0.25">
      <c r="A544" s="18">
        <f t="shared" si="100"/>
        <v>538</v>
      </c>
      <c r="B544" s="26" t="s">
        <v>1475</v>
      </c>
      <c r="C544" s="26" t="s">
        <v>55</v>
      </c>
      <c r="D544" s="26" t="s">
        <v>3041</v>
      </c>
      <c r="E544" s="27">
        <v>9100</v>
      </c>
      <c r="F544" s="6">
        <f t="shared" ref="F544:F607" si="109">SUM(E544)*10/100</f>
        <v>910</v>
      </c>
      <c r="G544" s="6">
        <f t="shared" si="107"/>
        <v>910</v>
      </c>
      <c r="H544" s="6">
        <f t="shared" si="108"/>
        <v>910</v>
      </c>
      <c r="I544" s="6">
        <f t="shared" si="101"/>
        <v>2730</v>
      </c>
      <c r="J544" s="6">
        <f t="shared" si="99"/>
        <v>6370</v>
      </c>
      <c r="K544" s="40" t="s">
        <v>2117</v>
      </c>
    </row>
    <row r="545" spans="1:11" ht="60" x14ac:dyDescent="0.25">
      <c r="A545" s="18">
        <f t="shared" si="100"/>
        <v>539</v>
      </c>
      <c r="B545" s="26" t="s">
        <v>410</v>
      </c>
      <c r="C545" s="26" t="s">
        <v>55</v>
      </c>
      <c r="D545" s="26" t="s">
        <v>3037</v>
      </c>
      <c r="E545" s="27">
        <v>10632</v>
      </c>
      <c r="F545" s="6">
        <f t="shared" si="109"/>
        <v>1063.2</v>
      </c>
      <c r="G545" s="6">
        <f t="shared" si="107"/>
        <v>1063.2</v>
      </c>
      <c r="H545" s="6">
        <f t="shared" si="108"/>
        <v>1063.2</v>
      </c>
      <c r="I545" s="6">
        <f t="shared" si="101"/>
        <v>3189.6000000000004</v>
      </c>
      <c r="J545" s="6">
        <f t="shared" si="99"/>
        <v>7442.4</v>
      </c>
      <c r="K545" s="40" t="s">
        <v>2118</v>
      </c>
    </row>
    <row r="546" spans="1:11" ht="60" x14ac:dyDescent="0.25">
      <c r="A546" s="18">
        <f t="shared" si="100"/>
        <v>540</v>
      </c>
      <c r="B546" s="26" t="s">
        <v>409</v>
      </c>
      <c r="C546" s="26" t="s">
        <v>55</v>
      </c>
      <c r="D546" s="26" t="s">
        <v>3037</v>
      </c>
      <c r="E546" s="27">
        <v>8027</v>
      </c>
      <c r="F546" s="6">
        <f t="shared" si="109"/>
        <v>802.7</v>
      </c>
      <c r="G546" s="6">
        <f t="shared" si="107"/>
        <v>802.7</v>
      </c>
      <c r="H546" s="6">
        <f t="shared" si="108"/>
        <v>802.7</v>
      </c>
      <c r="I546" s="6">
        <f t="shared" si="101"/>
        <v>2408.1000000000004</v>
      </c>
      <c r="J546" s="6">
        <f t="shared" si="99"/>
        <v>5618.9</v>
      </c>
      <c r="K546" s="40" t="s">
        <v>2119</v>
      </c>
    </row>
    <row r="547" spans="1:11" ht="60" x14ac:dyDescent="0.25">
      <c r="A547" s="18">
        <f t="shared" si="100"/>
        <v>541</v>
      </c>
      <c r="B547" s="26" t="s">
        <v>408</v>
      </c>
      <c r="C547" s="26" t="s">
        <v>55</v>
      </c>
      <c r="D547" s="26" t="s">
        <v>3037</v>
      </c>
      <c r="E547" s="27">
        <v>5910</v>
      </c>
      <c r="F547" s="6">
        <f t="shared" si="109"/>
        <v>591</v>
      </c>
      <c r="G547" s="6">
        <f t="shared" si="107"/>
        <v>591</v>
      </c>
      <c r="H547" s="6">
        <f t="shared" si="108"/>
        <v>591</v>
      </c>
      <c r="I547" s="6">
        <f t="shared" si="101"/>
        <v>1773</v>
      </c>
      <c r="J547" s="6">
        <f t="shared" si="99"/>
        <v>4137</v>
      </c>
      <c r="K547" s="40" t="s">
        <v>2120</v>
      </c>
    </row>
    <row r="548" spans="1:11" ht="75" x14ac:dyDescent="0.25">
      <c r="A548" s="18">
        <f t="shared" si="100"/>
        <v>542</v>
      </c>
      <c r="B548" s="26" t="s">
        <v>407</v>
      </c>
      <c r="C548" s="26" t="s">
        <v>55</v>
      </c>
      <c r="D548" s="26" t="s">
        <v>3037</v>
      </c>
      <c r="E548" s="27">
        <v>2350</v>
      </c>
      <c r="F548" s="6">
        <f t="shared" si="109"/>
        <v>235</v>
      </c>
      <c r="G548" s="6">
        <f t="shared" si="107"/>
        <v>235</v>
      </c>
      <c r="H548" s="6">
        <f t="shared" si="108"/>
        <v>235</v>
      </c>
      <c r="I548" s="6">
        <f t="shared" si="101"/>
        <v>705</v>
      </c>
      <c r="J548" s="6">
        <f t="shared" si="99"/>
        <v>1645</v>
      </c>
      <c r="K548" s="40" t="s">
        <v>2121</v>
      </c>
    </row>
    <row r="549" spans="1:11" ht="75" x14ac:dyDescent="0.25">
      <c r="A549" s="18">
        <f t="shared" si="100"/>
        <v>543</v>
      </c>
      <c r="B549" s="26" t="s">
        <v>406</v>
      </c>
      <c r="C549" s="26" t="s">
        <v>55</v>
      </c>
      <c r="D549" s="26" t="s">
        <v>3037</v>
      </c>
      <c r="E549" s="27">
        <v>2350</v>
      </c>
      <c r="F549" s="6">
        <f t="shared" si="109"/>
        <v>235</v>
      </c>
      <c r="G549" s="6">
        <f t="shared" si="107"/>
        <v>235</v>
      </c>
      <c r="H549" s="6">
        <f t="shared" si="108"/>
        <v>235</v>
      </c>
      <c r="I549" s="6">
        <f t="shared" si="101"/>
        <v>705</v>
      </c>
      <c r="J549" s="6">
        <f t="shared" si="99"/>
        <v>1645</v>
      </c>
      <c r="K549" s="40" t="s">
        <v>2122</v>
      </c>
    </row>
    <row r="550" spans="1:11" ht="75" x14ac:dyDescent="0.25">
      <c r="A550" s="18">
        <f t="shared" si="100"/>
        <v>544</v>
      </c>
      <c r="B550" s="26" t="s">
        <v>405</v>
      </c>
      <c r="C550" s="26" t="s">
        <v>55</v>
      </c>
      <c r="D550" s="26" t="s">
        <v>3037</v>
      </c>
      <c r="E550" s="27">
        <v>2350</v>
      </c>
      <c r="F550" s="6">
        <f t="shared" si="109"/>
        <v>235</v>
      </c>
      <c r="G550" s="6">
        <f t="shared" si="107"/>
        <v>235</v>
      </c>
      <c r="H550" s="6">
        <f t="shared" si="108"/>
        <v>235</v>
      </c>
      <c r="I550" s="6">
        <f t="shared" si="101"/>
        <v>705</v>
      </c>
      <c r="J550" s="6">
        <f t="shared" si="99"/>
        <v>1645</v>
      </c>
      <c r="K550" s="40" t="s">
        <v>2123</v>
      </c>
    </row>
    <row r="551" spans="1:11" ht="75" x14ac:dyDescent="0.25">
      <c r="A551" s="18">
        <f t="shared" si="100"/>
        <v>545</v>
      </c>
      <c r="B551" s="26" t="s">
        <v>404</v>
      </c>
      <c r="C551" s="26" t="s">
        <v>55</v>
      </c>
      <c r="D551" s="26" t="s">
        <v>3037</v>
      </c>
      <c r="E551" s="27">
        <v>2350</v>
      </c>
      <c r="F551" s="6">
        <f t="shared" si="109"/>
        <v>235</v>
      </c>
      <c r="G551" s="6">
        <f t="shared" si="107"/>
        <v>235</v>
      </c>
      <c r="H551" s="6">
        <f t="shared" si="108"/>
        <v>235</v>
      </c>
      <c r="I551" s="6">
        <f t="shared" si="101"/>
        <v>705</v>
      </c>
      <c r="J551" s="6">
        <f t="shared" si="99"/>
        <v>1645</v>
      </c>
      <c r="K551" s="40" t="s">
        <v>2124</v>
      </c>
    </row>
    <row r="552" spans="1:11" ht="60" x14ac:dyDescent="0.25">
      <c r="A552" s="18">
        <f t="shared" si="100"/>
        <v>546</v>
      </c>
      <c r="B552" s="26" t="s">
        <v>403</v>
      </c>
      <c r="C552" s="26" t="s">
        <v>55</v>
      </c>
      <c r="D552" s="26" t="s">
        <v>3037</v>
      </c>
      <c r="E552" s="27">
        <v>2350</v>
      </c>
      <c r="F552" s="6">
        <f t="shared" si="109"/>
        <v>235</v>
      </c>
      <c r="G552" s="6">
        <f t="shared" si="107"/>
        <v>235</v>
      </c>
      <c r="H552" s="6">
        <f t="shared" si="108"/>
        <v>235</v>
      </c>
      <c r="I552" s="6">
        <f t="shared" si="101"/>
        <v>705</v>
      </c>
      <c r="J552" s="6">
        <f t="shared" si="99"/>
        <v>1645</v>
      </c>
      <c r="K552" s="40" t="s">
        <v>2125</v>
      </c>
    </row>
    <row r="553" spans="1:11" ht="75" x14ac:dyDescent="0.25">
      <c r="A553" s="18">
        <f t="shared" si="100"/>
        <v>547</v>
      </c>
      <c r="B553" s="26" t="s">
        <v>402</v>
      </c>
      <c r="C553" s="26" t="s">
        <v>55</v>
      </c>
      <c r="D553" s="26" t="s">
        <v>3037</v>
      </c>
      <c r="E553" s="27">
        <v>2350</v>
      </c>
      <c r="F553" s="6">
        <f t="shared" si="109"/>
        <v>235</v>
      </c>
      <c r="G553" s="6">
        <f t="shared" si="107"/>
        <v>235</v>
      </c>
      <c r="H553" s="6">
        <f t="shared" si="108"/>
        <v>235</v>
      </c>
      <c r="I553" s="6">
        <f t="shared" si="101"/>
        <v>705</v>
      </c>
      <c r="J553" s="6">
        <f t="shared" si="99"/>
        <v>1645</v>
      </c>
      <c r="K553" s="40" t="s">
        <v>2126</v>
      </c>
    </row>
    <row r="554" spans="1:11" ht="60" x14ac:dyDescent="0.25">
      <c r="A554" s="18">
        <f t="shared" si="100"/>
        <v>548</v>
      </c>
      <c r="B554" s="26" t="s">
        <v>1195</v>
      </c>
      <c r="C554" s="26" t="s">
        <v>55</v>
      </c>
      <c r="D554" s="26" t="s">
        <v>3037</v>
      </c>
      <c r="E554" s="27">
        <v>30789</v>
      </c>
      <c r="F554" s="6">
        <f t="shared" si="109"/>
        <v>3078.9</v>
      </c>
      <c r="G554" s="6">
        <f t="shared" si="107"/>
        <v>3078.9</v>
      </c>
      <c r="H554" s="6">
        <f t="shared" si="108"/>
        <v>3078.9</v>
      </c>
      <c r="I554" s="6">
        <f t="shared" si="101"/>
        <v>9236.7000000000007</v>
      </c>
      <c r="J554" s="6">
        <f t="shared" si="99"/>
        <v>21552.3</v>
      </c>
      <c r="K554" s="40" t="s">
        <v>2127</v>
      </c>
    </row>
    <row r="555" spans="1:11" ht="60" x14ac:dyDescent="0.25">
      <c r="A555" s="18">
        <f t="shared" si="100"/>
        <v>549</v>
      </c>
      <c r="B555" s="26" t="s">
        <v>401</v>
      </c>
      <c r="C555" s="26" t="s">
        <v>55</v>
      </c>
      <c r="D555" s="26" t="s">
        <v>3037</v>
      </c>
      <c r="E555" s="27">
        <v>1719</v>
      </c>
      <c r="F555" s="6">
        <f t="shared" si="109"/>
        <v>171.9</v>
      </c>
      <c r="G555" s="6">
        <f t="shared" si="107"/>
        <v>171.9</v>
      </c>
      <c r="H555" s="6">
        <f t="shared" si="108"/>
        <v>171.9</v>
      </c>
      <c r="I555" s="6">
        <f t="shared" si="101"/>
        <v>515.70000000000005</v>
      </c>
      <c r="J555" s="6">
        <f t="shared" si="99"/>
        <v>1203.3</v>
      </c>
      <c r="K555" s="40" t="s">
        <v>2128</v>
      </c>
    </row>
    <row r="556" spans="1:11" ht="60" x14ac:dyDescent="0.25">
      <c r="A556" s="18">
        <f t="shared" si="100"/>
        <v>550</v>
      </c>
      <c r="B556" s="26" t="s">
        <v>400</v>
      </c>
      <c r="C556" s="26" t="s">
        <v>55</v>
      </c>
      <c r="D556" s="26" t="s">
        <v>3037</v>
      </c>
      <c r="E556" s="27">
        <v>11700</v>
      </c>
      <c r="F556" s="6">
        <f t="shared" si="109"/>
        <v>1170</v>
      </c>
      <c r="G556" s="6">
        <f t="shared" si="107"/>
        <v>1170</v>
      </c>
      <c r="H556" s="6">
        <f t="shared" si="108"/>
        <v>1170</v>
      </c>
      <c r="I556" s="6">
        <f t="shared" si="101"/>
        <v>3510</v>
      </c>
      <c r="J556" s="6">
        <f t="shared" si="99"/>
        <v>8190</v>
      </c>
      <c r="K556" s="40" t="s">
        <v>2129</v>
      </c>
    </row>
    <row r="557" spans="1:11" ht="45" x14ac:dyDescent="0.25">
      <c r="A557" s="18">
        <f t="shared" si="100"/>
        <v>551</v>
      </c>
      <c r="B557" s="5" t="s">
        <v>1352</v>
      </c>
      <c r="C557" s="5" t="s">
        <v>55</v>
      </c>
      <c r="D557" s="26" t="s">
        <v>3037</v>
      </c>
      <c r="E557" s="27">
        <v>74512.600000000006</v>
      </c>
      <c r="F557" s="6">
        <v>0</v>
      </c>
      <c r="G557" s="6">
        <v>0</v>
      </c>
      <c r="H557" s="6">
        <f t="shared" ref="H557:H565" si="110">SUM(E557*10%)</f>
        <v>7451.2600000000011</v>
      </c>
      <c r="I557" s="6">
        <f t="shared" si="101"/>
        <v>7451.2600000000011</v>
      </c>
      <c r="J557" s="6">
        <f t="shared" si="99"/>
        <v>67061.340000000011</v>
      </c>
      <c r="K557" s="40" t="s">
        <v>2130</v>
      </c>
    </row>
    <row r="558" spans="1:11" ht="45" x14ac:dyDescent="0.25">
      <c r="A558" s="18">
        <f t="shared" si="100"/>
        <v>552</v>
      </c>
      <c r="B558" s="5" t="s">
        <v>1351</v>
      </c>
      <c r="C558" s="5" t="s">
        <v>55</v>
      </c>
      <c r="D558" s="26" t="s">
        <v>3037</v>
      </c>
      <c r="E558" s="27">
        <v>6854.24</v>
      </c>
      <c r="F558" s="6">
        <v>0</v>
      </c>
      <c r="G558" s="6">
        <v>0</v>
      </c>
      <c r="H558" s="6">
        <f t="shared" si="110"/>
        <v>685.42399999999998</v>
      </c>
      <c r="I558" s="6">
        <f t="shared" si="101"/>
        <v>685.42399999999998</v>
      </c>
      <c r="J558" s="6">
        <f t="shared" si="99"/>
        <v>6168.8159999999998</v>
      </c>
      <c r="K558" s="40" t="s">
        <v>2131</v>
      </c>
    </row>
    <row r="559" spans="1:11" ht="45" x14ac:dyDescent="0.25">
      <c r="A559" s="18">
        <f t="shared" si="100"/>
        <v>553</v>
      </c>
      <c r="B559" s="5" t="s">
        <v>1350</v>
      </c>
      <c r="C559" s="5" t="s">
        <v>55</v>
      </c>
      <c r="D559" s="26" t="s">
        <v>3037</v>
      </c>
      <c r="E559" s="27">
        <v>6854.24</v>
      </c>
      <c r="F559" s="6">
        <v>0</v>
      </c>
      <c r="G559" s="6">
        <v>0</v>
      </c>
      <c r="H559" s="6">
        <f t="shared" si="110"/>
        <v>685.42399999999998</v>
      </c>
      <c r="I559" s="6">
        <f t="shared" si="101"/>
        <v>685.42399999999998</v>
      </c>
      <c r="J559" s="6">
        <f t="shared" si="99"/>
        <v>6168.8159999999998</v>
      </c>
      <c r="K559" s="40" t="s">
        <v>2132</v>
      </c>
    </row>
    <row r="560" spans="1:11" ht="60" x14ac:dyDescent="0.25">
      <c r="A560" s="18">
        <f t="shared" si="100"/>
        <v>554</v>
      </c>
      <c r="B560" s="5" t="s">
        <v>1349</v>
      </c>
      <c r="C560" s="5" t="s">
        <v>55</v>
      </c>
      <c r="D560" s="26" t="s">
        <v>3037</v>
      </c>
      <c r="E560" s="27">
        <v>5500</v>
      </c>
      <c r="F560" s="6">
        <v>0</v>
      </c>
      <c r="G560" s="6">
        <v>0</v>
      </c>
      <c r="H560" s="6">
        <f t="shared" si="110"/>
        <v>550</v>
      </c>
      <c r="I560" s="6">
        <f t="shared" si="101"/>
        <v>550</v>
      </c>
      <c r="J560" s="6">
        <f t="shared" si="99"/>
        <v>4950</v>
      </c>
      <c r="K560" s="40" t="s">
        <v>2133</v>
      </c>
    </row>
    <row r="561" spans="1:11" ht="60" x14ac:dyDescent="0.25">
      <c r="A561" s="18">
        <f t="shared" si="100"/>
        <v>555</v>
      </c>
      <c r="B561" s="5" t="s">
        <v>1348</v>
      </c>
      <c r="C561" s="5" t="s">
        <v>55</v>
      </c>
      <c r="D561" s="26" t="s">
        <v>3037</v>
      </c>
      <c r="E561" s="27">
        <v>5500</v>
      </c>
      <c r="F561" s="6">
        <v>0</v>
      </c>
      <c r="G561" s="6">
        <v>0</v>
      </c>
      <c r="H561" s="6">
        <f t="shared" si="110"/>
        <v>550</v>
      </c>
      <c r="I561" s="6">
        <f t="shared" si="101"/>
        <v>550</v>
      </c>
      <c r="J561" s="6">
        <f t="shared" si="99"/>
        <v>4950</v>
      </c>
      <c r="K561" s="40" t="s">
        <v>2134</v>
      </c>
    </row>
    <row r="562" spans="1:11" ht="75" x14ac:dyDescent="0.25">
      <c r="A562" s="18">
        <f t="shared" si="100"/>
        <v>556</v>
      </c>
      <c r="B562" s="5" t="s">
        <v>1347</v>
      </c>
      <c r="C562" s="5" t="s">
        <v>55</v>
      </c>
      <c r="D562" s="26" t="s">
        <v>3037</v>
      </c>
      <c r="E562" s="27">
        <v>8338</v>
      </c>
      <c r="F562" s="6">
        <v>0</v>
      </c>
      <c r="G562" s="6">
        <v>0</v>
      </c>
      <c r="H562" s="6">
        <f t="shared" si="110"/>
        <v>833.80000000000007</v>
      </c>
      <c r="I562" s="6">
        <f t="shared" si="101"/>
        <v>833.80000000000007</v>
      </c>
      <c r="J562" s="6">
        <f t="shared" si="99"/>
        <v>7504.2</v>
      </c>
      <c r="K562" s="40" t="s">
        <v>2135</v>
      </c>
    </row>
    <row r="563" spans="1:11" ht="60" x14ac:dyDescent="0.25">
      <c r="A563" s="18">
        <f t="shared" si="100"/>
        <v>557</v>
      </c>
      <c r="B563" s="5" t="s">
        <v>1346</v>
      </c>
      <c r="C563" s="5" t="s">
        <v>55</v>
      </c>
      <c r="D563" s="26" t="s">
        <v>3037</v>
      </c>
      <c r="E563" s="27">
        <v>8338</v>
      </c>
      <c r="F563" s="6">
        <v>0</v>
      </c>
      <c r="G563" s="6">
        <v>0</v>
      </c>
      <c r="H563" s="6">
        <f t="shared" si="110"/>
        <v>833.80000000000007</v>
      </c>
      <c r="I563" s="6">
        <f t="shared" si="101"/>
        <v>833.80000000000007</v>
      </c>
      <c r="J563" s="6">
        <f t="shared" si="99"/>
        <v>7504.2</v>
      </c>
      <c r="K563" s="40" t="s">
        <v>2136</v>
      </c>
    </row>
    <row r="564" spans="1:11" ht="60" x14ac:dyDescent="0.25">
      <c r="A564" s="18">
        <f t="shared" si="100"/>
        <v>558</v>
      </c>
      <c r="B564" s="5" t="s">
        <v>1345</v>
      </c>
      <c r="C564" s="5" t="s">
        <v>55</v>
      </c>
      <c r="D564" s="26" t="s">
        <v>3037</v>
      </c>
      <c r="E564" s="27">
        <v>5000</v>
      </c>
      <c r="F564" s="6">
        <v>0</v>
      </c>
      <c r="G564" s="6">
        <v>0</v>
      </c>
      <c r="H564" s="6">
        <f t="shared" si="110"/>
        <v>500</v>
      </c>
      <c r="I564" s="6">
        <f t="shared" si="101"/>
        <v>500</v>
      </c>
      <c r="J564" s="6">
        <f t="shared" si="99"/>
        <v>4500</v>
      </c>
      <c r="K564" s="40" t="s">
        <v>2137</v>
      </c>
    </row>
    <row r="565" spans="1:11" ht="60" x14ac:dyDescent="0.25">
      <c r="A565" s="18">
        <f t="shared" si="100"/>
        <v>559</v>
      </c>
      <c r="B565" s="5" t="s">
        <v>1344</v>
      </c>
      <c r="C565" s="5" t="s">
        <v>55</v>
      </c>
      <c r="D565" s="26" t="s">
        <v>3037</v>
      </c>
      <c r="E565" s="27">
        <v>6584</v>
      </c>
      <c r="F565" s="6">
        <v>0</v>
      </c>
      <c r="G565" s="6">
        <v>0</v>
      </c>
      <c r="H565" s="6">
        <f t="shared" si="110"/>
        <v>658.40000000000009</v>
      </c>
      <c r="I565" s="6">
        <f t="shared" si="101"/>
        <v>658.40000000000009</v>
      </c>
      <c r="J565" s="6">
        <f t="shared" si="99"/>
        <v>5925.6</v>
      </c>
      <c r="K565" s="40" t="s">
        <v>2138</v>
      </c>
    </row>
    <row r="566" spans="1:11" ht="60" x14ac:dyDescent="0.25">
      <c r="A566" s="18">
        <f t="shared" si="100"/>
        <v>560</v>
      </c>
      <c r="B566" s="26" t="s">
        <v>1220</v>
      </c>
      <c r="C566" s="26" t="s">
        <v>55</v>
      </c>
      <c r="D566" s="26" t="s">
        <v>3039</v>
      </c>
      <c r="E566" s="27">
        <v>9100</v>
      </c>
      <c r="F566" s="6">
        <f t="shared" si="109"/>
        <v>910</v>
      </c>
      <c r="G566" s="6">
        <f t="shared" si="107"/>
        <v>910</v>
      </c>
      <c r="H566" s="6">
        <f t="shared" ref="H566:H597" si="111">SUM(E566)*10/100</f>
        <v>910</v>
      </c>
      <c r="I566" s="6">
        <f t="shared" si="101"/>
        <v>2730</v>
      </c>
      <c r="J566" s="6">
        <f t="shared" si="99"/>
        <v>6370</v>
      </c>
      <c r="K566" s="40" t="s">
        <v>2139</v>
      </c>
    </row>
    <row r="567" spans="1:11" ht="60" x14ac:dyDescent="0.25">
      <c r="A567" s="18">
        <f t="shared" si="100"/>
        <v>561</v>
      </c>
      <c r="B567" s="26" t="s">
        <v>56</v>
      </c>
      <c r="C567" s="26" t="s">
        <v>55</v>
      </c>
      <c r="D567" s="26" t="s">
        <v>3039</v>
      </c>
      <c r="E567" s="27">
        <v>5300</v>
      </c>
      <c r="F567" s="6">
        <f t="shared" si="109"/>
        <v>530</v>
      </c>
      <c r="G567" s="6">
        <f t="shared" si="107"/>
        <v>530</v>
      </c>
      <c r="H567" s="6">
        <f t="shared" si="111"/>
        <v>530</v>
      </c>
      <c r="I567" s="6">
        <f t="shared" si="101"/>
        <v>1590</v>
      </c>
      <c r="J567" s="6">
        <f t="shared" si="99"/>
        <v>3710</v>
      </c>
      <c r="K567" s="40" t="s">
        <v>2140</v>
      </c>
    </row>
    <row r="568" spans="1:11" ht="60" x14ac:dyDescent="0.25">
      <c r="A568" s="18">
        <f t="shared" si="100"/>
        <v>562</v>
      </c>
      <c r="B568" s="26" t="s">
        <v>1219</v>
      </c>
      <c r="C568" s="26" t="s">
        <v>55</v>
      </c>
      <c r="D568" s="26" t="s">
        <v>3039</v>
      </c>
      <c r="E568" s="27">
        <v>44809</v>
      </c>
      <c r="F568" s="6">
        <f t="shared" si="109"/>
        <v>4480.8999999999996</v>
      </c>
      <c r="G568" s="6">
        <f t="shared" si="107"/>
        <v>4480.8999999999996</v>
      </c>
      <c r="H568" s="6">
        <f t="shared" si="111"/>
        <v>4480.8999999999996</v>
      </c>
      <c r="I568" s="6">
        <f t="shared" si="101"/>
        <v>13442.699999999999</v>
      </c>
      <c r="J568" s="6">
        <f t="shared" si="99"/>
        <v>31366.300000000003</v>
      </c>
      <c r="K568" s="40" t="s">
        <v>2141</v>
      </c>
    </row>
    <row r="569" spans="1:11" ht="45" x14ac:dyDescent="0.25">
      <c r="A569" s="18">
        <f t="shared" si="100"/>
        <v>563</v>
      </c>
      <c r="B569" s="26" t="s">
        <v>1089</v>
      </c>
      <c r="C569" s="26" t="s">
        <v>1090</v>
      </c>
      <c r="D569" s="5" t="s">
        <v>3038</v>
      </c>
      <c r="E569" s="27">
        <v>500</v>
      </c>
      <c r="F569" s="6">
        <f t="shared" si="109"/>
        <v>50</v>
      </c>
      <c r="G569" s="6">
        <f t="shared" ref="G569:G622" si="112">SUM(E569)*10/100</f>
        <v>50</v>
      </c>
      <c r="H569" s="6">
        <f t="shared" si="111"/>
        <v>50</v>
      </c>
      <c r="I569" s="6">
        <f t="shared" si="101"/>
        <v>150</v>
      </c>
      <c r="J569" s="6">
        <f t="shared" si="99"/>
        <v>350</v>
      </c>
      <c r="K569" s="40" t="s">
        <v>2142</v>
      </c>
    </row>
    <row r="570" spans="1:11" ht="60" x14ac:dyDescent="0.25">
      <c r="A570" s="18">
        <f t="shared" si="100"/>
        <v>564</v>
      </c>
      <c r="B570" s="26" t="s">
        <v>1152</v>
      </c>
      <c r="C570" s="26" t="s">
        <v>133</v>
      </c>
      <c r="D570" s="5" t="s">
        <v>3038</v>
      </c>
      <c r="E570" s="27">
        <v>1200</v>
      </c>
      <c r="F570" s="6">
        <f t="shared" si="109"/>
        <v>120</v>
      </c>
      <c r="G570" s="6">
        <f t="shared" si="112"/>
        <v>120</v>
      </c>
      <c r="H570" s="6">
        <f t="shared" si="111"/>
        <v>120</v>
      </c>
      <c r="I570" s="6">
        <f t="shared" si="101"/>
        <v>360</v>
      </c>
      <c r="J570" s="6">
        <f t="shared" si="99"/>
        <v>840</v>
      </c>
      <c r="K570" s="40" t="s">
        <v>2143</v>
      </c>
    </row>
    <row r="571" spans="1:11" ht="60" x14ac:dyDescent="0.25">
      <c r="A571" s="18">
        <f t="shared" si="100"/>
        <v>565</v>
      </c>
      <c r="B571" s="26" t="s">
        <v>1051</v>
      </c>
      <c r="C571" s="26" t="s">
        <v>133</v>
      </c>
      <c r="D571" s="26" t="s">
        <v>3040</v>
      </c>
      <c r="E571" s="27">
        <v>1900</v>
      </c>
      <c r="F571" s="6">
        <f t="shared" si="109"/>
        <v>190</v>
      </c>
      <c r="G571" s="6">
        <f t="shared" si="112"/>
        <v>190</v>
      </c>
      <c r="H571" s="6">
        <f t="shared" si="111"/>
        <v>190</v>
      </c>
      <c r="I571" s="6">
        <f t="shared" si="101"/>
        <v>570</v>
      </c>
      <c r="J571" s="6">
        <f t="shared" si="99"/>
        <v>1330</v>
      </c>
      <c r="K571" s="40" t="s">
        <v>2144</v>
      </c>
    </row>
    <row r="572" spans="1:11" ht="60" x14ac:dyDescent="0.25">
      <c r="A572" s="18">
        <f t="shared" si="100"/>
        <v>566</v>
      </c>
      <c r="B572" s="26" t="s">
        <v>1050</v>
      </c>
      <c r="C572" s="26" t="s">
        <v>133</v>
      </c>
      <c r="D572" s="26" t="s">
        <v>3040</v>
      </c>
      <c r="E572" s="27">
        <v>1200</v>
      </c>
      <c r="F572" s="6">
        <f t="shared" si="109"/>
        <v>120</v>
      </c>
      <c r="G572" s="6">
        <f t="shared" si="112"/>
        <v>120</v>
      </c>
      <c r="H572" s="6">
        <f t="shared" si="111"/>
        <v>120</v>
      </c>
      <c r="I572" s="6">
        <f t="shared" si="101"/>
        <v>360</v>
      </c>
      <c r="J572" s="6">
        <f t="shared" si="99"/>
        <v>840</v>
      </c>
      <c r="K572" s="40" t="s">
        <v>2145</v>
      </c>
    </row>
    <row r="573" spans="1:11" ht="60" x14ac:dyDescent="0.25">
      <c r="A573" s="18">
        <f t="shared" si="100"/>
        <v>567</v>
      </c>
      <c r="B573" s="26" t="s">
        <v>1538</v>
      </c>
      <c r="C573" s="26" t="s">
        <v>133</v>
      </c>
      <c r="D573" s="26" t="s">
        <v>3040</v>
      </c>
      <c r="E573" s="27">
        <v>1800</v>
      </c>
      <c r="F573" s="6">
        <f t="shared" si="109"/>
        <v>180</v>
      </c>
      <c r="G573" s="6">
        <f t="shared" si="112"/>
        <v>180</v>
      </c>
      <c r="H573" s="6">
        <f t="shared" si="111"/>
        <v>180</v>
      </c>
      <c r="I573" s="6">
        <f t="shared" si="101"/>
        <v>540</v>
      </c>
      <c r="J573" s="6">
        <f t="shared" si="99"/>
        <v>1260</v>
      </c>
      <c r="K573" s="40" t="s">
        <v>2146</v>
      </c>
    </row>
    <row r="574" spans="1:11" ht="60" x14ac:dyDescent="0.25">
      <c r="A574" s="18">
        <f t="shared" si="100"/>
        <v>568</v>
      </c>
      <c r="B574" s="26" t="s">
        <v>1049</v>
      </c>
      <c r="C574" s="26" t="s">
        <v>133</v>
      </c>
      <c r="D574" s="26" t="s">
        <v>3040</v>
      </c>
      <c r="E574" s="27">
        <v>1100</v>
      </c>
      <c r="F574" s="6">
        <f t="shared" si="109"/>
        <v>110</v>
      </c>
      <c r="G574" s="6">
        <f t="shared" si="112"/>
        <v>110</v>
      </c>
      <c r="H574" s="6">
        <f t="shared" si="111"/>
        <v>110</v>
      </c>
      <c r="I574" s="6">
        <f t="shared" si="101"/>
        <v>330</v>
      </c>
      <c r="J574" s="6">
        <f t="shared" si="99"/>
        <v>770</v>
      </c>
      <c r="K574" s="40" t="s">
        <v>2147</v>
      </c>
    </row>
    <row r="575" spans="1:11" ht="60" x14ac:dyDescent="0.25">
      <c r="A575" s="18">
        <f t="shared" si="100"/>
        <v>569</v>
      </c>
      <c r="B575" s="26" t="s">
        <v>1048</v>
      </c>
      <c r="C575" s="26" t="s">
        <v>133</v>
      </c>
      <c r="D575" s="26" t="s">
        <v>3040</v>
      </c>
      <c r="E575" s="27">
        <v>690</v>
      </c>
      <c r="F575" s="6">
        <f t="shared" si="109"/>
        <v>69</v>
      </c>
      <c r="G575" s="6">
        <f t="shared" si="112"/>
        <v>69</v>
      </c>
      <c r="H575" s="6">
        <f t="shared" si="111"/>
        <v>69</v>
      </c>
      <c r="I575" s="6">
        <f t="shared" si="101"/>
        <v>207</v>
      </c>
      <c r="J575" s="6">
        <f t="shared" si="99"/>
        <v>483</v>
      </c>
      <c r="K575" s="40" t="s">
        <v>2148</v>
      </c>
    </row>
    <row r="576" spans="1:11" ht="60" x14ac:dyDescent="0.25">
      <c r="A576" s="18">
        <f t="shared" si="100"/>
        <v>570</v>
      </c>
      <c r="B576" s="26" t="s">
        <v>1047</v>
      </c>
      <c r="C576" s="26" t="s">
        <v>133</v>
      </c>
      <c r="D576" s="26" t="s">
        <v>3040</v>
      </c>
      <c r="E576" s="27">
        <v>500</v>
      </c>
      <c r="F576" s="6">
        <f t="shared" si="109"/>
        <v>50</v>
      </c>
      <c r="G576" s="6">
        <f t="shared" si="112"/>
        <v>50</v>
      </c>
      <c r="H576" s="6">
        <f t="shared" si="111"/>
        <v>50</v>
      </c>
      <c r="I576" s="6">
        <f t="shared" si="101"/>
        <v>150</v>
      </c>
      <c r="J576" s="6">
        <f t="shared" si="99"/>
        <v>350</v>
      </c>
      <c r="K576" s="40" t="s">
        <v>2149</v>
      </c>
    </row>
    <row r="577" spans="1:11" ht="60" x14ac:dyDescent="0.25">
      <c r="A577" s="18">
        <f t="shared" si="100"/>
        <v>571</v>
      </c>
      <c r="B577" s="26" t="s">
        <v>1046</v>
      </c>
      <c r="C577" s="26" t="s">
        <v>133</v>
      </c>
      <c r="D577" s="26" t="s">
        <v>3040</v>
      </c>
      <c r="E577" s="27">
        <v>500</v>
      </c>
      <c r="F577" s="6">
        <f t="shared" si="109"/>
        <v>50</v>
      </c>
      <c r="G577" s="6">
        <f t="shared" si="112"/>
        <v>50</v>
      </c>
      <c r="H577" s="6">
        <f t="shared" si="111"/>
        <v>50</v>
      </c>
      <c r="I577" s="6">
        <f t="shared" si="101"/>
        <v>150</v>
      </c>
      <c r="J577" s="6">
        <f t="shared" si="99"/>
        <v>350</v>
      </c>
      <c r="K577" s="40" t="s">
        <v>2150</v>
      </c>
    </row>
    <row r="578" spans="1:11" ht="60" x14ac:dyDescent="0.25">
      <c r="A578" s="18">
        <f t="shared" si="100"/>
        <v>572</v>
      </c>
      <c r="B578" s="26" t="s">
        <v>1045</v>
      </c>
      <c r="C578" s="26" t="s">
        <v>133</v>
      </c>
      <c r="D578" s="26" t="s">
        <v>3040</v>
      </c>
      <c r="E578" s="27">
        <v>500</v>
      </c>
      <c r="F578" s="6">
        <f t="shared" si="109"/>
        <v>50</v>
      </c>
      <c r="G578" s="6">
        <f t="shared" si="112"/>
        <v>50</v>
      </c>
      <c r="H578" s="6">
        <f t="shared" si="111"/>
        <v>50</v>
      </c>
      <c r="I578" s="6">
        <f t="shared" si="101"/>
        <v>150</v>
      </c>
      <c r="J578" s="6">
        <f t="shared" si="99"/>
        <v>350</v>
      </c>
      <c r="K578" s="40" t="s">
        <v>2151</v>
      </c>
    </row>
    <row r="579" spans="1:11" ht="60" x14ac:dyDescent="0.25">
      <c r="A579" s="18">
        <f t="shared" si="100"/>
        <v>573</v>
      </c>
      <c r="B579" s="26" t="s">
        <v>1044</v>
      </c>
      <c r="C579" s="26" t="s">
        <v>133</v>
      </c>
      <c r="D579" s="26" t="s">
        <v>3040</v>
      </c>
      <c r="E579" s="27">
        <v>500</v>
      </c>
      <c r="F579" s="6">
        <f t="shared" si="109"/>
        <v>50</v>
      </c>
      <c r="G579" s="6">
        <f t="shared" si="112"/>
        <v>50</v>
      </c>
      <c r="H579" s="6">
        <f t="shared" si="111"/>
        <v>50</v>
      </c>
      <c r="I579" s="6">
        <f t="shared" si="101"/>
        <v>150</v>
      </c>
      <c r="J579" s="6">
        <f t="shared" si="99"/>
        <v>350</v>
      </c>
      <c r="K579" s="40" t="s">
        <v>2152</v>
      </c>
    </row>
    <row r="580" spans="1:11" ht="75" x14ac:dyDescent="0.25">
      <c r="A580" s="18">
        <f t="shared" si="100"/>
        <v>574</v>
      </c>
      <c r="B580" s="26" t="s">
        <v>1043</v>
      </c>
      <c r="C580" s="26" t="s">
        <v>133</v>
      </c>
      <c r="D580" s="26" t="s">
        <v>3040</v>
      </c>
      <c r="E580" s="27">
        <v>500</v>
      </c>
      <c r="F580" s="6">
        <f t="shared" si="109"/>
        <v>50</v>
      </c>
      <c r="G580" s="6">
        <f t="shared" si="112"/>
        <v>50</v>
      </c>
      <c r="H580" s="6">
        <f t="shared" si="111"/>
        <v>50</v>
      </c>
      <c r="I580" s="6">
        <f t="shared" si="101"/>
        <v>150</v>
      </c>
      <c r="J580" s="6">
        <f t="shared" si="99"/>
        <v>350</v>
      </c>
      <c r="K580" s="40" t="s">
        <v>2153</v>
      </c>
    </row>
    <row r="581" spans="1:11" ht="45" x14ac:dyDescent="0.25">
      <c r="A581" s="18">
        <f t="shared" si="100"/>
        <v>575</v>
      </c>
      <c r="B581" s="26" t="s">
        <v>892</v>
      </c>
      <c r="C581" s="26" t="s">
        <v>133</v>
      </c>
      <c r="D581" s="26" t="s">
        <v>3041</v>
      </c>
      <c r="E581" s="27">
        <v>1900</v>
      </c>
      <c r="F581" s="6">
        <f t="shared" si="109"/>
        <v>190</v>
      </c>
      <c r="G581" s="6">
        <f t="shared" si="112"/>
        <v>190</v>
      </c>
      <c r="H581" s="6">
        <f t="shared" si="111"/>
        <v>190</v>
      </c>
      <c r="I581" s="6">
        <f t="shared" si="101"/>
        <v>570</v>
      </c>
      <c r="J581" s="6">
        <f t="shared" si="99"/>
        <v>1330</v>
      </c>
      <c r="K581" s="40" t="s">
        <v>2154</v>
      </c>
    </row>
    <row r="582" spans="1:11" ht="45" x14ac:dyDescent="0.25">
      <c r="A582" s="18">
        <f t="shared" si="100"/>
        <v>576</v>
      </c>
      <c r="B582" s="26" t="s">
        <v>891</v>
      </c>
      <c r="C582" s="26" t="s">
        <v>133</v>
      </c>
      <c r="D582" s="26" t="s">
        <v>3041</v>
      </c>
      <c r="E582" s="27">
        <v>1600</v>
      </c>
      <c r="F582" s="6">
        <f t="shared" si="109"/>
        <v>160</v>
      </c>
      <c r="G582" s="6">
        <f t="shared" si="112"/>
        <v>160</v>
      </c>
      <c r="H582" s="6">
        <f t="shared" si="111"/>
        <v>160</v>
      </c>
      <c r="I582" s="6">
        <f t="shared" si="101"/>
        <v>480</v>
      </c>
      <c r="J582" s="6">
        <f t="shared" si="99"/>
        <v>1120</v>
      </c>
      <c r="K582" s="40" t="s">
        <v>2155</v>
      </c>
    </row>
    <row r="583" spans="1:11" ht="60" x14ac:dyDescent="0.25">
      <c r="A583" s="18">
        <f t="shared" si="100"/>
        <v>577</v>
      </c>
      <c r="B583" s="26" t="s">
        <v>890</v>
      </c>
      <c r="C583" s="26" t="s">
        <v>133</v>
      </c>
      <c r="D583" s="26" t="s">
        <v>3041</v>
      </c>
      <c r="E583" s="27">
        <v>1600</v>
      </c>
      <c r="F583" s="6">
        <f t="shared" si="109"/>
        <v>160</v>
      </c>
      <c r="G583" s="6">
        <f t="shared" si="112"/>
        <v>160</v>
      </c>
      <c r="H583" s="6">
        <f t="shared" si="111"/>
        <v>160</v>
      </c>
      <c r="I583" s="6">
        <f t="shared" si="101"/>
        <v>480</v>
      </c>
      <c r="J583" s="6">
        <f t="shared" ref="J583:J646" si="113">SUM(E583-I583)</f>
        <v>1120</v>
      </c>
      <c r="K583" s="40" t="s">
        <v>2156</v>
      </c>
    </row>
    <row r="584" spans="1:11" ht="60" x14ac:dyDescent="0.25">
      <c r="A584" s="18">
        <f t="shared" ref="A584:A647" si="114">A583+1</f>
        <v>578</v>
      </c>
      <c r="B584" s="26" t="s">
        <v>889</v>
      </c>
      <c r="C584" s="26" t="s">
        <v>133</v>
      </c>
      <c r="D584" s="26" t="s">
        <v>3041</v>
      </c>
      <c r="E584" s="27">
        <v>1900</v>
      </c>
      <c r="F584" s="6">
        <f t="shared" si="109"/>
        <v>190</v>
      </c>
      <c r="G584" s="6">
        <f t="shared" si="112"/>
        <v>190</v>
      </c>
      <c r="H584" s="6">
        <f t="shared" si="111"/>
        <v>190</v>
      </c>
      <c r="I584" s="6">
        <f t="shared" ref="I584:I647" si="115">SUM(F584+G584+H584)</f>
        <v>570</v>
      </c>
      <c r="J584" s="6">
        <f t="shared" si="113"/>
        <v>1330</v>
      </c>
      <c r="K584" s="40" t="s">
        <v>2157</v>
      </c>
    </row>
    <row r="585" spans="1:11" ht="60" x14ac:dyDescent="0.25">
      <c r="A585" s="18">
        <f t="shared" si="114"/>
        <v>579</v>
      </c>
      <c r="B585" s="26" t="s">
        <v>888</v>
      </c>
      <c r="C585" s="26" t="s">
        <v>133</v>
      </c>
      <c r="D585" s="26" t="s">
        <v>3041</v>
      </c>
      <c r="E585" s="27">
        <v>2600</v>
      </c>
      <c r="F585" s="6">
        <f t="shared" si="109"/>
        <v>260</v>
      </c>
      <c r="G585" s="6">
        <f t="shared" si="112"/>
        <v>260</v>
      </c>
      <c r="H585" s="6">
        <f t="shared" si="111"/>
        <v>260</v>
      </c>
      <c r="I585" s="6">
        <f t="shared" si="115"/>
        <v>780</v>
      </c>
      <c r="J585" s="6">
        <f t="shared" si="113"/>
        <v>1820</v>
      </c>
      <c r="K585" s="40" t="s">
        <v>2158</v>
      </c>
    </row>
    <row r="586" spans="1:11" ht="75" x14ac:dyDescent="0.25">
      <c r="A586" s="18">
        <f t="shared" si="114"/>
        <v>580</v>
      </c>
      <c r="B586" s="26" t="s">
        <v>887</v>
      </c>
      <c r="C586" s="26" t="s">
        <v>133</v>
      </c>
      <c r="D586" s="26" t="s">
        <v>3041</v>
      </c>
      <c r="E586" s="27">
        <v>1900</v>
      </c>
      <c r="F586" s="6">
        <f t="shared" si="109"/>
        <v>190</v>
      </c>
      <c r="G586" s="6">
        <f t="shared" si="112"/>
        <v>190</v>
      </c>
      <c r="H586" s="6">
        <f t="shared" si="111"/>
        <v>190</v>
      </c>
      <c r="I586" s="6">
        <f t="shared" si="115"/>
        <v>570</v>
      </c>
      <c r="J586" s="6">
        <f t="shared" si="113"/>
        <v>1330</v>
      </c>
      <c r="K586" s="40" t="s">
        <v>2159</v>
      </c>
    </row>
    <row r="587" spans="1:11" ht="60" x14ac:dyDescent="0.25">
      <c r="A587" s="18">
        <f t="shared" si="114"/>
        <v>581</v>
      </c>
      <c r="B587" s="26" t="s">
        <v>886</v>
      </c>
      <c r="C587" s="26" t="s">
        <v>133</v>
      </c>
      <c r="D587" s="26" t="s">
        <v>3041</v>
      </c>
      <c r="E587" s="27">
        <v>2600</v>
      </c>
      <c r="F587" s="6">
        <f t="shared" si="109"/>
        <v>260</v>
      </c>
      <c r="G587" s="6">
        <f t="shared" si="112"/>
        <v>260</v>
      </c>
      <c r="H587" s="6">
        <f t="shared" si="111"/>
        <v>260</v>
      </c>
      <c r="I587" s="6">
        <f t="shared" si="115"/>
        <v>780</v>
      </c>
      <c r="J587" s="6">
        <f t="shared" si="113"/>
        <v>1820</v>
      </c>
      <c r="K587" s="40" t="s">
        <v>2160</v>
      </c>
    </row>
    <row r="588" spans="1:11" ht="60" x14ac:dyDescent="0.25">
      <c r="A588" s="18">
        <f t="shared" si="114"/>
        <v>582</v>
      </c>
      <c r="B588" s="26" t="s">
        <v>885</v>
      </c>
      <c r="C588" s="26" t="s">
        <v>133</v>
      </c>
      <c r="D588" s="26" t="s">
        <v>3041</v>
      </c>
      <c r="E588" s="27">
        <v>500</v>
      </c>
      <c r="F588" s="6">
        <f t="shared" si="109"/>
        <v>50</v>
      </c>
      <c r="G588" s="6">
        <f t="shared" si="112"/>
        <v>50</v>
      </c>
      <c r="H588" s="6">
        <f t="shared" si="111"/>
        <v>50</v>
      </c>
      <c r="I588" s="6">
        <f t="shared" si="115"/>
        <v>150</v>
      </c>
      <c r="J588" s="6">
        <f t="shared" si="113"/>
        <v>350</v>
      </c>
      <c r="K588" s="40" t="s">
        <v>2161</v>
      </c>
    </row>
    <row r="589" spans="1:11" ht="60" x14ac:dyDescent="0.25">
      <c r="A589" s="18">
        <f t="shared" si="114"/>
        <v>583</v>
      </c>
      <c r="B589" s="26" t="s">
        <v>884</v>
      </c>
      <c r="C589" s="26" t="s">
        <v>133</v>
      </c>
      <c r="D589" s="26" t="s">
        <v>3041</v>
      </c>
      <c r="E589" s="27">
        <v>500</v>
      </c>
      <c r="F589" s="6">
        <f t="shared" si="109"/>
        <v>50</v>
      </c>
      <c r="G589" s="6">
        <f t="shared" si="112"/>
        <v>50</v>
      </c>
      <c r="H589" s="6">
        <f t="shared" si="111"/>
        <v>50</v>
      </c>
      <c r="I589" s="6">
        <f t="shared" si="115"/>
        <v>150</v>
      </c>
      <c r="J589" s="6">
        <f t="shared" si="113"/>
        <v>350</v>
      </c>
      <c r="K589" s="40" t="s">
        <v>2162</v>
      </c>
    </row>
    <row r="590" spans="1:11" ht="45" x14ac:dyDescent="0.25">
      <c r="A590" s="18">
        <f t="shared" si="114"/>
        <v>584</v>
      </c>
      <c r="B590" s="26" t="s">
        <v>883</v>
      </c>
      <c r="C590" s="26" t="s">
        <v>133</v>
      </c>
      <c r="D590" s="26" t="s">
        <v>3041</v>
      </c>
      <c r="E590" s="27">
        <v>1900</v>
      </c>
      <c r="F590" s="6">
        <f t="shared" si="109"/>
        <v>190</v>
      </c>
      <c r="G590" s="6">
        <f t="shared" si="112"/>
        <v>190</v>
      </c>
      <c r="H590" s="6">
        <f t="shared" si="111"/>
        <v>190</v>
      </c>
      <c r="I590" s="6">
        <f t="shared" si="115"/>
        <v>570</v>
      </c>
      <c r="J590" s="6">
        <f t="shared" si="113"/>
        <v>1330</v>
      </c>
      <c r="K590" s="40" t="s">
        <v>2163</v>
      </c>
    </row>
    <row r="591" spans="1:11" ht="60" x14ac:dyDescent="0.25">
      <c r="A591" s="18">
        <f t="shared" si="114"/>
        <v>585</v>
      </c>
      <c r="B591" s="26" t="s">
        <v>882</v>
      </c>
      <c r="C591" s="26" t="s">
        <v>133</v>
      </c>
      <c r="D591" s="26" t="s">
        <v>3041</v>
      </c>
      <c r="E591" s="27">
        <v>1100</v>
      </c>
      <c r="F591" s="6">
        <f t="shared" si="109"/>
        <v>110</v>
      </c>
      <c r="G591" s="6">
        <f t="shared" si="112"/>
        <v>110</v>
      </c>
      <c r="H591" s="6">
        <f t="shared" si="111"/>
        <v>110</v>
      </c>
      <c r="I591" s="6">
        <f t="shared" si="115"/>
        <v>330</v>
      </c>
      <c r="J591" s="6">
        <f t="shared" si="113"/>
        <v>770</v>
      </c>
      <c r="K591" s="40" t="s">
        <v>2164</v>
      </c>
    </row>
    <row r="592" spans="1:11" ht="60" x14ac:dyDescent="0.25">
      <c r="A592" s="18">
        <f t="shared" si="114"/>
        <v>586</v>
      </c>
      <c r="B592" s="26" t="s">
        <v>881</v>
      </c>
      <c r="C592" s="26" t="s">
        <v>133</v>
      </c>
      <c r="D592" s="26" t="s">
        <v>3041</v>
      </c>
      <c r="E592" s="27">
        <v>1100</v>
      </c>
      <c r="F592" s="6">
        <f t="shared" si="109"/>
        <v>110</v>
      </c>
      <c r="G592" s="6">
        <f t="shared" si="112"/>
        <v>110</v>
      </c>
      <c r="H592" s="6">
        <f t="shared" si="111"/>
        <v>110</v>
      </c>
      <c r="I592" s="6">
        <f t="shared" si="115"/>
        <v>330</v>
      </c>
      <c r="J592" s="6">
        <f t="shared" si="113"/>
        <v>770</v>
      </c>
      <c r="K592" s="40" t="s">
        <v>2165</v>
      </c>
    </row>
    <row r="593" spans="1:11" ht="60" x14ac:dyDescent="0.25">
      <c r="A593" s="18">
        <f t="shared" si="114"/>
        <v>587</v>
      </c>
      <c r="B593" s="26" t="s">
        <v>880</v>
      </c>
      <c r="C593" s="26" t="s">
        <v>133</v>
      </c>
      <c r="D593" s="26" t="s">
        <v>3041</v>
      </c>
      <c r="E593" s="27">
        <v>500</v>
      </c>
      <c r="F593" s="6">
        <f t="shared" si="109"/>
        <v>50</v>
      </c>
      <c r="G593" s="6">
        <f t="shared" si="112"/>
        <v>50</v>
      </c>
      <c r="H593" s="6">
        <f t="shared" si="111"/>
        <v>50</v>
      </c>
      <c r="I593" s="6">
        <f t="shared" si="115"/>
        <v>150</v>
      </c>
      <c r="J593" s="6">
        <f t="shared" si="113"/>
        <v>350</v>
      </c>
      <c r="K593" s="40" t="s">
        <v>2166</v>
      </c>
    </row>
    <row r="594" spans="1:11" ht="60" x14ac:dyDescent="0.25">
      <c r="A594" s="18">
        <f t="shared" si="114"/>
        <v>588</v>
      </c>
      <c r="B594" s="26" t="s">
        <v>879</v>
      </c>
      <c r="C594" s="26" t="s">
        <v>133</v>
      </c>
      <c r="D594" s="26" t="s">
        <v>3041</v>
      </c>
      <c r="E594" s="27">
        <v>500</v>
      </c>
      <c r="F594" s="6">
        <f t="shared" si="109"/>
        <v>50</v>
      </c>
      <c r="G594" s="6">
        <f t="shared" si="112"/>
        <v>50</v>
      </c>
      <c r="H594" s="6">
        <f t="shared" si="111"/>
        <v>50</v>
      </c>
      <c r="I594" s="6">
        <f t="shared" si="115"/>
        <v>150</v>
      </c>
      <c r="J594" s="6">
        <f t="shared" si="113"/>
        <v>350</v>
      </c>
      <c r="K594" s="40" t="s">
        <v>2167</v>
      </c>
    </row>
    <row r="595" spans="1:11" ht="60" x14ac:dyDescent="0.25">
      <c r="A595" s="18">
        <f t="shared" si="114"/>
        <v>589</v>
      </c>
      <c r="B595" s="26" t="s">
        <v>878</v>
      </c>
      <c r="C595" s="26" t="s">
        <v>133</v>
      </c>
      <c r="D595" s="26" t="s">
        <v>3041</v>
      </c>
      <c r="E595" s="27">
        <v>2250</v>
      </c>
      <c r="F595" s="6">
        <f t="shared" si="109"/>
        <v>225</v>
      </c>
      <c r="G595" s="6">
        <f t="shared" si="112"/>
        <v>225</v>
      </c>
      <c r="H595" s="6">
        <f t="shared" si="111"/>
        <v>225</v>
      </c>
      <c r="I595" s="6">
        <f t="shared" si="115"/>
        <v>675</v>
      </c>
      <c r="J595" s="6">
        <f t="shared" si="113"/>
        <v>1575</v>
      </c>
      <c r="K595" s="40" t="s">
        <v>2168</v>
      </c>
    </row>
    <row r="596" spans="1:11" ht="60" x14ac:dyDescent="0.25">
      <c r="A596" s="18">
        <f t="shared" si="114"/>
        <v>590</v>
      </c>
      <c r="B596" s="26" t="s">
        <v>877</v>
      </c>
      <c r="C596" s="26" t="s">
        <v>133</v>
      </c>
      <c r="D596" s="26" t="s">
        <v>3041</v>
      </c>
      <c r="E596" s="27">
        <v>2250</v>
      </c>
      <c r="F596" s="6">
        <f t="shared" si="109"/>
        <v>225</v>
      </c>
      <c r="G596" s="6">
        <f t="shared" si="112"/>
        <v>225</v>
      </c>
      <c r="H596" s="6">
        <f t="shared" si="111"/>
        <v>225</v>
      </c>
      <c r="I596" s="6">
        <f t="shared" si="115"/>
        <v>675</v>
      </c>
      <c r="J596" s="6">
        <f t="shared" si="113"/>
        <v>1575</v>
      </c>
      <c r="K596" s="40" t="s">
        <v>2169</v>
      </c>
    </row>
    <row r="597" spans="1:11" ht="60" x14ac:dyDescent="0.25">
      <c r="A597" s="18">
        <f t="shared" si="114"/>
        <v>591</v>
      </c>
      <c r="B597" s="26" t="s">
        <v>609</v>
      </c>
      <c r="C597" s="26" t="s">
        <v>133</v>
      </c>
      <c r="D597" s="26" t="s">
        <v>3037</v>
      </c>
      <c r="E597" s="27">
        <v>1800</v>
      </c>
      <c r="F597" s="6">
        <f t="shared" si="109"/>
        <v>180</v>
      </c>
      <c r="G597" s="6">
        <f t="shared" si="112"/>
        <v>180</v>
      </c>
      <c r="H597" s="6">
        <f t="shared" si="111"/>
        <v>180</v>
      </c>
      <c r="I597" s="6">
        <f t="shared" si="115"/>
        <v>540</v>
      </c>
      <c r="J597" s="6">
        <f t="shared" si="113"/>
        <v>1260</v>
      </c>
      <c r="K597" s="40" t="s">
        <v>2170</v>
      </c>
    </row>
    <row r="598" spans="1:11" ht="60" x14ac:dyDescent="0.25">
      <c r="A598" s="18">
        <f t="shared" si="114"/>
        <v>592</v>
      </c>
      <c r="B598" s="26" t="s">
        <v>608</v>
      </c>
      <c r="C598" s="26" t="s">
        <v>133</v>
      </c>
      <c r="D598" s="26" t="s">
        <v>3037</v>
      </c>
      <c r="E598" s="27">
        <v>1200</v>
      </c>
      <c r="F598" s="6">
        <f t="shared" si="109"/>
        <v>120</v>
      </c>
      <c r="G598" s="6">
        <f t="shared" si="112"/>
        <v>120</v>
      </c>
      <c r="H598" s="6">
        <f t="shared" ref="H598:H629" si="116">SUM(E598)*10/100</f>
        <v>120</v>
      </c>
      <c r="I598" s="6">
        <f t="shared" si="115"/>
        <v>360</v>
      </c>
      <c r="J598" s="6">
        <f t="shared" si="113"/>
        <v>840</v>
      </c>
      <c r="K598" s="40" t="s">
        <v>2171</v>
      </c>
    </row>
    <row r="599" spans="1:11" ht="60" x14ac:dyDescent="0.25">
      <c r="A599" s="18">
        <f t="shared" si="114"/>
        <v>593</v>
      </c>
      <c r="B599" s="26" t="s">
        <v>607</v>
      </c>
      <c r="C599" s="26" t="s">
        <v>133</v>
      </c>
      <c r="D599" s="26" t="s">
        <v>3037</v>
      </c>
      <c r="E599" s="27">
        <v>4520</v>
      </c>
      <c r="F599" s="6">
        <f t="shared" si="109"/>
        <v>452</v>
      </c>
      <c r="G599" s="6">
        <f t="shared" si="112"/>
        <v>452</v>
      </c>
      <c r="H599" s="6">
        <f t="shared" si="116"/>
        <v>452</v>
      </c>
      <c r="I599" s="6">
        <f t="shared" si="115"/>
        <v>1356</v>
      </c>
      <c r="J599" s="6">
        <f t="shared" si="113"/>
        <v>3164</v>
      </c>
      <c r="K599" s="40" t="s">
        <v>2172</v>
      </c>
    </row>
    <row r="600" spans="1:11" ht="60" x14ac:dyDescent="0.25">
      <c r="A600" s="18">
        <f t="shared" si="114"/>
        <v>594</v>
      </c>
      <c r="B600" s="26" t="s">
        <v>606</v>
      </c>
      <c r="C600" s="26" t="s">
        <v>133</v>
      </c>
      <c r="D600" s="26" t="s">
        <v>3037</v>
      </c>
      <c r="E600" s="27">
        <v>1500</v>
      </c>
      <c r="F600" s="6">
        <f t="shared" si="109"/>
        <v>150</v>
      </c>
      <c r="G600" s="6">
        <f t="shared" si="112"/>
        <v>150</v>
      </c>
      <c r="H600" s="6">
        <f t="shared" si="116"/>
        <v>150</v>
      </c>
      <c r="I600" s="6">
        <f t="shared" si="115"/>
        <v>450</v>
      </c>
      <c r="J600" s="6">
        <f t="shared" si="113"/>
        <v>1050</v>
      </c>
      <c r="K600" s="40" t="s">
        <v>2173</v>
      </c>
    </row>
    <row r="601" spans="1:11" ht="60" x14ac:dyDescent="0.25">
      <c r="A601" s="18">
        <f t="shared" si="114"/>
        <v>595</v>
      </c>
      <c r="B601" s="26" t="s">
        <v>605</v>
      </c>
      <c r="C601" s="26" t="s">
        <v>133</v>
      </c>
      <c r="D601" s="26" t="s">
        <v>3037</v>
      </c>
      <c r="E601" s="27">
        <v>1500</v>
      </c>
      <c r="F601" s="6">
        <f t="shared" si="109"/>
        <v>150</v>
      </c>
      <c r="G601" s="6">
        <f t="shared" si="112"/>
        <v>150</v>
      </c>
      <c r="H601" s="6">
        <f t="shared" si="116"/>
        <v>150</v>
      </c>
      <c r="I601" s="6">
        <f t="shared" si="115"/>
        <v>450</v>
      </c>
      <c r="J601" s="6">
        <f t="shared" si="113"/>
        <v>1050</v>
      </c>
      <c r="K601" s="40" t="s">
        <v>2174</v>
      </c>
    </row>
    <row r="602" spans="1:11" ht="60" x14ac:dyDescent="0.25">
      <c r="A602" s="18">
        <f t="shared" si="114"/>
        <v>596</v>
      </c>
      <c r="B602" s="26" t="s">
        <v>604</v>
      </c>
      <c r="C602" s="26" t="s">
        <v>133</v>
      </c>
      <c r="D602" s="26" t="s">
        <v>3037</v>
      </c>
      <c r="E602" s="27">
        <v>500</v>
      </c>
      <c r="F602" s="6">
        <f t="shared" si="109"/>
        <v>50</v>
      </c>
      <c r="G602" s="6">
        <f t="shared" si="112"/>
        <v>50</v>
      </c>
      <c r="H602" s="6">
        <f t="shared" si="116"/>
        <v>50</v>
      </c>
      <c r="I602" s="6">
        <f t="shared" si="115"/>
        <v>150</v>
      </c>
      <c r="J602" s="6">
        <f t="shared" si="113"/>
        <v>350</v>
      </c>
      <c r="K602" s="40" t="s">
        <v>2175</v>
      </c>
    </row>
    <row r="603" spans="1:11" ht="60" x14ac:dyDescent="0.25">
      <c r="A603" s="18">
        <f t="shared" si="114"/>
        <v>597</v>
      </c>
      <c r="B603" s="26" t="s">
        <v>603</v>
      </c>
      <c r="C603" s="26" t="s">
        <v>133</v>
      </c>
      <c r="D603" s="26" t="s">
        <v>3037</v>
      </c>
      <c r="E603" s="27">
        <v>900</v>
      </c>
      <c r="F603" s="6">
        <f t="shared" si="109"/>
        <v>90</v>
      </c>
      <c r="G603" s="6">
        <f t="shared" si="112"/>
        <v>90</v>
      </c>
      <c r="H603" s="6">
        <f t="shared" si="116"/>
        <v>90</v>
      </c>
      <c r="I603" s="6">
        <f t="shared" si="115"/>
        <v>270</v>
      </c>
      <c r="J603" s="6">
        <f t="shared" si="113"/>
        <v>630</v>
      </c>
      <c r="K603" s="40" t="s">
        <v>2176</v>
      </c>
    </row>
    <row r="604" spans="1:11" ht="60" x14ac:dyDescent="0.25">
      <c r="A604" s="18">
        <f t="shared" si="114"/>
        <v>598</v>
      </c>
      <c r="B604" s="26" t="s">
        <v>602</v>
      </c>
      <c r="C604" s="26" t="s">
        <v>133</v>
      </c>
      <c r="D604" s="26" t="s">
        <v>3037</v>
      </c>
      <c r="E604" s="27">
        <v>1100</v>
      </c>
      <c r="F604" s="6">
        <f t="shared" si="109"/>
        <v>110</v>
      </c>
      <c r="G604" s="6">
        <f t="shared" si="112"/>
        <v>110</v>
      </c>
      <c r="H604" s="6">
        <f t="shared" si="116"/>
        <v>110</v>
      </c>
      <c r="I604" s="6">
        <f t="shared" si="115"/>
        <v>330</v>
      </c>
      <c r="J604" s="6">
        <f t="shared" si="113"/>
        <v>770</v>
      </c>
      <c r="K604" s="40" t="s">
        <v>2177</v>
      </c>
    </row>
    <row r="605" spans="1:11" ht="60" x14ac:dyDescent="0.25">
      <c r="A605" s="18">
        <f t="shared" si="114"/>
        <v>599</v>
      </c>
      <c r="B605" s="26" t="s">
        <v>601</v>
      </c>
      <c r="C605" s="26" t="s">
        <v>133</v>
      </c>
      <c r="D605" s="26" t="s">
        <v>3037</v>
      </c>
      <c r="E605" s="27">
        <v>1100</v>
      </c>
      <c r="F605" s="6">
        <f t="shared" si="109"/>
        <v>110</v>
      </c>
      <c r="G605" s="6">
        <f t="shared" si="112"/>
        <v>110</v>
      </c>
      <c r="H605" s="6">
        <f t="shared" si="116"/>
        <v>110</v>
      </c>
      <c r="I605" s="6">
        <f t="shared" si="115"/>
        <v>330</v>
      </c>
      <c r="J605" s="6">
        <f t="shared" si="113"/>
        <v>770</v>
      </c>
      <c r="K605" s="40" t="s">
        <v>2178</v>
      </c>
    </row>
    <row r="606" spans="1:11" ht="60" x14ac:dyDescent="0.25">
      <c r="A606" s="18">
        <f t="shared" si="114"/>
        <v>600</v>
      </c>
      <c r="B606" s="26" t="s">
        <v>600</v>
      </c>
      <c r="C606" s="26" t="s">
        <v>133</v>
      </c>
      <c r="D606" s="26" t="s">
        <v>3037</v>
      </c>
      <c r="E606" s="27">
        <v>1100</v>
      </c>
      <c r="F606" s="6">
        <f t="shared" si="109"/>
        <v>110</v>
      </c>
      <c r="G606" s="6">
        <f t="shared" si="112"/>
        <v>110</v>
      </c>
      <c r="H606" s="6">
        <f t="shared" si="116"/>
        <v>110</v>
      </c>
      <c r="I606" s="6">
        <f t="shared" si="115"/>
        <v>330</v>
      </c>
      <c r="J606" s="6">
        <f t="shared" si="113"/>
        <v>770</v>
      </c>
      <c r="K606" s="40" t="s">
        <v>2179</v>
      </c>
    </row>
    <row r="607" spans="1:11" ht="60" x14ac:dyDescent="0.25">
      <c r="A607" s="18">
        <f t="shared" si="114"/>
        <v>601</v>
      </c>
      <c r="B607" s="26" t="s">
        <v>599</v>
      </c>
      <c r="C607" s="26" t="s">
        <v>133</v>
      </c>
      <c r="D607" s="26" t="s">
        <v>3037</v>
      </c>
      <c r="E607" s="27">
        <v>1100</v>
      </c>
      <c r="F607" s="6">
        <f t="shared" si="109"/>
        <v>110</v>
      </c>
      <c r="G607" s="6">
        <f t="shared" si="112"/>
        <v>110</v>
      </c>
      <c r="H607" s="6">
        <f t="shared" si="116"/>
        <v>110</v>
      </c>
      <c r="I607" s="6">
        <f t="shared" si="115"/>
        <v>330</v>
      </c>
      <c r="J607" s="6">
        <f t="shared" si="113"/>
        <v>770</v>
      </c>
      <c r="K607" s="40" t="s">
        <v>2180</v>
      </c>
    </row>
    <row r="608" spans="1:11" ht="60" x14ac:dyDescent="0.25">
      <c r="A608" s="18">
        <f t="shared" si="114"/>
        <v>602</v>
      </c>
      <c r="B608" s="26" t="s">
        <v>598</v>
      </c>
      <c r="C608" s="26" t="s">
        <v>133</v>
      </c>
      <c r="D608" s="26" t="s">
        <v>3037</v>
      </c>
      <c r="E608" s="27">
        <v>1100</v>
      </c>
      <c r="F608" s="6">
        <f t="shared" ref="F608:F669" si="117">SUM(E608)*10/100</f>
        <v>110</v>
      </c>
      <c r="G608" s="6">
        <f t="shared" si="112"/>
        <v>110</v>
      </c>
      <c r="H608" s="6">
        <f t="shared" si="116"/>
        <v>110</v>
      </c>
      <c r="I608" s="6">
        <f t="shared" si="115"/>
        <v>330</v>
      </c>
      <c r="J608" s="6">
        <f t="shared" si="113"/>
        <v>770</v>
      </c>
      <c r="K608" s="40" t="s">
        <v>2181</v>
      </c>
    </row>
    <row r="609" spans="1:11" ht="60" x14ac:dyDescent="0.25">
      <c r="A609" s="18">
        <f t="shared" si="114"/>
        <v>603</v>
      </c>
      <c r="B609" s="26" t="s">
        <v>597</v>
      </c>
      <c r="C609" s="26" t="s">
        <v>133</v>
      </c>
      <c r="D609" s="26" t="s">
        <v>3037</v>
      </c>
      <c r="E609" s="27">
        <v>1100</v>
      </c>
      <c r="F609" s="6">
        <f t="shared" si="117"/>
        <v>110</v>
      </c>
      <c r="G609" s="6">
        <f t="shared" si="112"/>
        <v>110</v>
      </c>
      <c r="H609" s="6">
        <f t="shared" si="116"/>
        <v>110</v>
      </c>
      <c r="I609" s="6">
        <f t="shared" si="115"/>
        <v>330</v>
      </c>
      <c r="J609" s="6">
        <f t="shared" si="113"/>
        <v>770</v>
      </c>
      <c r="K609" s="40" t="s">
        <v>2182</v>
      </c>
    </row>
    <row r="610" spans="1:11" ht="60" x14ac:dyDescent="0.25">
      <c r="A610" s="18">
        <f t="shared" si="114"/>
        <v>604</v>
      </c>
      <c r="B610" s="26" t="s">
        <v>596</v>
      </c>
      <c r="C610" s="26" t="s">
        <v>133</v>
      </c>
      <c r="D610" s="26" t="s">
        <v>3037</v>
      </c>
      <c r="E610" s="27">
        <v>500</v>
      </c>
      <c r="F610" s="6">
        <f t="shared" si="117"/>
        <v>50</v>
      </c>
      <c r="G610" s="6">
        <f t="shared" si="112"/>
        <v>50</v>
      </c>
      <c r="H610" s="6">
        <f t="shared" si="116"/>
        <v>50</v>
      </c>
      <c r="I610" s="6">
        <f t="shared" si="115"/>
        <v>150</v>
      </c>
      <c r="J610" s="6">
        <f t="shared" si="113"/>
        <v>350</v>
      </c>
      <c r="K610" s="40" t="s">
        <v>2183</v>
      </c>
    </row>
    <row r="611" spans="1:11" ht="45" x14ac:dyDescent="0.25">
      <c r="A611" s="18">
        <f t="shared" si="114"/>
        <v>605</v>
      </c>
      <c r="B611" s="26" t="s">
        <v>595</v>
      </c>
      <c r="C611" s="26" t="s">
        <v>133</v>
      </c>
      <c r="D611" s="26" t="s">
        <v>3037</v>
      </c>
      <c r="E611" s="27">
        <v>900</v>
      </c>
      <c r="F611" s="6">
        <f t="shared" si="117"/>
        <v>90</v>
      </c>
      <c r="G611" s="6">
        <f t="shared" si="112"/>
        <v>90</v>
      </c>
      <c r="H611" s="6">
        <f t="shared" si="116"/>
        <v>90</v>
      </c>
      <c r="I611" s="6">
        <f t="shared" si="115"/>
        <v>270</v>
      </c>
      <c r="J611" s="6">
        <f t="shared" si="113"/>
        <v>630</v>
      </c>
      <c r="K611" s="40" t="s">
        <v>2184</v>
      </c>
    </row>
    <row r="612" spans="1:11" ht="45" x14ac:dyDescent="0.25">
      <c r="A612" s="18">
        <f t="shared" si="114"/>
        <v>606</v>
      </c>
      <c r="B612" s="26" t="s">
        <v>594</v>
      </c>
      <c r="C612" s="26" t="s">
        <v>133</v>
      </c>
      <c r="D612" s="26" t="s">
        <v>3037</v>
      </c>
      <c r="E612" s="27">
        <v>900</v>
      </c>
      <c r="F612" s="6">
        <f t="shared" si="117"/>
        <v>90</v>
      </c>
      <c r="G612" s="6">
        <f t="shared" si="112"/>
        <v>90</v>
      </c>
      <c r="H612" s="6">
        <f t="shared" si="116"/>
        <v>90</v>
      </c>
      <c r="I612" s="6">
        <f t="shared" si="115"/>
        <v>270</v>
      </c>
      <c r="J612" s="6">
        <f t="shared" si="113"/>
        <v>630</v>
      </c>
      <c r="K612" s="40" t="s">
        <v>2185</v>
      </c>
    </row>
    <row r="613" spans="1:11" ht="60" x14ac:dyDescent="0.25">
      <c r="A613" s="18">
        <f t="shared" si="114"/>
        <v>607</v>
      </c>
      <c r="B613" s="26" t="s">
        <v>593</v>
      </c>
      <c r="C613" s="26" t="s">
        <v>133</v>
      </c>
      <c r="D613" s="26" t="s">
        <v>3037</v>
      </c>
      <c r="E613" s="27">
        <v>4520</v>
      </c>
      <c r="F613" s="6">
        <f t="shared" si="117"/>
        <v>452</v>
      </c>
      <c r="G613" s="6">
        <f t="shared" si="112"/>
        <v>452</v>
      </c>
      <c r="H613" s="6">
        <f t="shared" si="116"/>
        <v>452</v>
      </c>
      <c r="I613" s="6">
        <f t="shared" si="115"/>
        <v>1356</v>
      </c>
      <c r="J613" s="6">
        <f t="shared" si="113"/>
        <v>3164</v>
      </c>
      <c r="K613" s="40" t="s">
        <v>2186</v>
      </c>
    </row>
    <row r="614" spans="1:11" ht="60" x14ac:dyDescent="0.25">
      <c r="A614" s="18">
        <f t="shared" si="114"/>
        <v>608</v>
      </c>
      <c r="B614" s="26" t="s">
        <v>592</v>
      </c>
      <c r="C614" s="26" t="s">
        <v>133</v>
      </c>
      <c r="D614" s="26" t="s">
        <v>3037</v>
      </c>
      <c r="E614" s="27">
        <v>4519</v>
      </c>
      <c r="F614" s="6">
        <f t="shared" si="117"/>
        <v>451.9</v>
      </c>
      <c r="G614" s="6">
        <f t="shared" si="112"/>
        <v>451.9</v>
      </c>
      <c r="H614" s="6">
        <f t="shared" si="116"/>
        <v>451.9</v>
      </c>
      <c r="I614" s="6">
        <f t="shared" si="115"/>
        <v>1355.6999999999998</v>
      </c>
      <c r="J614" s="6">
        <f t="shared" si="113"/>
        <v>3163.3</v>
      </c>
      <c r="K614" s="40" t="s">
        <v>2187</v>
      </c>
    </row>
    <row r="615" spans="1:11" ht="60" x14ac:dyDescent="0.25">
      <c r="A615" s="18">
        <f t="shared" si="114"/>
        <v>609</v>
      </c>
      <c r="B615" s="26" t="s">
        <v>591</v>
      </c>
      <c r="C615" s="26" t="s">
        <v>133</v>
      </c>
      <c r="D615" s="26" t="s">
        <v>3037</v>
      </c>
      <c r="E615" s="27">
        <v>4519</v>
      </c>
      <c r="F615" s="6">
        <f t="shared" si="117"/>
        <v>451.9</v>
      </c>
      <c r="G615" s="6">
        <f t="shared" si="112"/>
        <v>451.9</v>
      </c>
      <c r="H615" s="6">
        <f t="shared" si="116"/>
        <v>451.9</v>
      </c>
      <c r="I615" s="6">
        <f t="shared" si="115"/>
        <v>1355.6999999999998</v>
      </c>
      <c r="J615" s="6">
        <f t="shared" si="113"/>
        <v>3163.3</v>
      </c>
      <c r="K615" s="40" t="s">
        <v>2188</v>
      </c>
    </row>
    <row r="616" spans="1:11" ht="60" x14ac:dyDescent="0.25">
      <c r="A616" s="18">
        <f t="shared" si="114"/>
        <v>610</v>
      </c>
      <c r="B616" s="26" t="s">
        <v>139</v>
      </c>
      <c r="C616" s="26" t="s">
        <v>133</v>
      </c>
      <c r="D616" s="26" t="s">
        <v>3039</v>
      </c>
      <c r="E616" s="27">
        <v>2100</v>
      </c>
      <c r="F616" s="6">
        <f t="shared" si="117"/>
        <v>210</v>
      </c>
      <c r="G616" s="6">
        <f t="shared" si="112"/>
        <v>210</v>
      </c>
      <c r="H616" s="6">
        <f t="shared" si="116"/>
        <v>210</v>
      </c>
      <c r="I616" s="6">
        <f t="shared" si="115"/>
        <v>630</v>
      </c>
      <c r="J616" s="6">
        <f t="shared" si="113"/>
        <v>1470</v>
      </c>
      <c r="K616" s="40" t="s">
        <v>2189</v>
      </c>
    </row>
    <row r="617" spans="1:11" ht="45" x14ac:dyDescent="0.25">
      <c r="A617" s="18">
        <f t="shared" si="114"/>
        <v>611</v>
      </c>
      <c r="B617" s="26" t="s">
        <v>138</v>
      </c>
      <c r="C617" s="26" t="s">
        <v>133</v>
      </c>
      <c r="D617" s="26" t="s">
        <v>3039</v>
      </c>
      <c r="E617" s="27">
        <v>2500</v>
      </c>
      <c r="F617" s="6">
        <f t="shared" si="117"/>
        <v>250</v>
      </c>
      <c r="G617" s="6">
        <f t="shared" si="112"/>
        <v>250</v>
      </c>
      <c r="H617" s="6">
        <f t="shared" si="116"/>
        <v>250</v>
      </c>
      <c r="I617" s="6">
        <f t="shared" si="115"/>
        <v>750</v>
      </c>
      <c r="J617" s="6">
        <f t="shared" si="113"/>
        <v>1750</v>
      </c>
      <c r="K617" s="40" t="s">
        <v>2190</v>
      </c>
    </row>
    <row r="618" spans="1:11" ht="60" x14ac:dyDescent="0.25">
      <c r="A618" s="18">
        <f t="shared" si="114"/>
        <v>612</v>
      </c>
      <c r="B618" s="26" t="s">
        <v>137</v>
      </c>
      <c r="C618" s="26" t="s">
        <v>133</v>
      </c>
      <c r="D618" s="26" t="s">
        <v>3039</v>
      </c>
      <c r="E618" s="27">
        <v>1500</v>
      </c>
      <c r="F618" s="6">
        <f t="shared" si="117"/>
        <v>150</v>
      </c>
      <c r="G618" s="6">
        <f t="shared" si="112"/>
        <v>150</v>
      </c>
      <c r="H618" s="6">
        <f t="shared" si="116"/>
        <v>150</v>
      </c>
      <c r="I618" s="6">
        <f t="shared" si="115"/>
        <v>450</v>
      </c>
      <c r="J618" s="6">
        <f t="shared" si="113"/>
        <v>1050</v>
      </c>
      <c r="K618" s="40" t="s">
        <v>2191</v>
      </c>
    </row>
    <row r="619" spans="1:11" ht="45" x14ac:dyDescent="0.25">
      <c r="A619" s="18">
        <f t="shared" si="114"/>
        <v>613</v>
      </c>
      <c r="B619" s="26" t="s">
        <v>136</v>
      </c>
      <c r="C619" s="26" t="s">
        <v>133</v>
      </c>
      <c r="D619" s="26" t="s">
        <v>3039</v>
      </c>
      <c r="E619" s="27">
        <v>900</v>
      </c>
      <c r="F619" s="6">
        <f t="shared" si="117"/>
        <v>90</v>
      </c>
      <c r="G619" s="6">
        <f t="shared" si="112"/>
        <v>90</v>
      </c>
      <c r="H619" s="6">
        <f t="shared" si="116"/>
        <v>90</v>
      </c>
      <c r="I619" s="6">
        <f t="shared" si="115"/>
        <v>270</v>
      </c>
      <c r="J619" s="6">
        <f t="shared" si="113"/>
        <v>630</v>
      </c>
      <c r="K619" s="40" t="s">
        <v>2192</v>
      </c>
    </row>
    <row r="620" spans="1:11" ht="60" x14ac:dyDescent="0.25">
      <c r="A620" s="18">
        <f t="shared" si="114"/>
        <v>614</v>
      </c>
      <c r="B620" s="26" t="s">
        <v>135</v>
      </c>
      <c r="C620" s="26" t="s">
        <v>133</v>
      </c>
      <c r="D620" s="26" t="s">
        <v>3039</v>
      </c>
      <c r="E620" s="27">
        <v>2600</v>
      </c>
      <c r="F620" s="6">
        <f t="shared" si="117"/>
        <v>260</v>
      </c>
      <c r="G620" s="6">
        <f t="shared" si="112"/>
        <v>260</v>
      </c>
      <c r="H620" s="6">
        <f t="shared" si="116"/>
        <v>260</v>
      </c>
      <c r="I620" s="6">
        <f t="shared" si="115"/>
        <v>780</v>
      </c>
      <c r="J620" s="6">
        <f t="shared" si="113"/>
        <v>1820</v>
      </c>
      <c r="K620" s="40" t="s">
        <v>2193</v>
      </c>
    </row>
    <row r="621" spans="1:11" ht="45" x14ac:dyDescent="0.25">
      <c r="A621" s="18">
        <f t="shared" si="114"/>
        <v>615</v>
      </c>
      <c r="B621" s="26" t="s">
        <v>134</v>
      </c>
      <c r="C621" s="26" t="s">
        <v>133</v>
      </c>
      <c r="D621" s="26" t="s">
        <v>3039</v>
      </c>
      <c r="E621" s="27">
        <v>2600</v>
      </c>
      <c r="F621" s="6">
        <f t="shared" si="117"/>
        <v>260</v>
      </c>
      <c r="G621" s="6">
        <f t="shared" si="112"/>
        <v>260</v>
      </c>
      <c r="H621" s="6">
        <f t="shared" si="116"/>
        <v>260</v>
      </c>
      <c r="I621" s="6">
        <f t="shared" si="115"/>
        <v>780</v>
      </c>
      <c r="J621" s="6">
        <f t="shared" si="113"/>
        <v>1820</v>
      </c>
      <c r="K621" s="40" t="s">
        <v>2194</v>
      </c>
    </row>
    <row r="622" spans="1:11" ht="60" x14ac:dyDescent="0.25">
      <c r="A622" s="18">
        <f t="shared" si="114"/>
        <v>616</v>
      </c>
      <c r="B622" s="26" t="s">
        <v>132</v>
      </c>
      <c r="C622" s="26" t="s">
        <v>133</v>
      </c>
      <c r="D622" s="26" t="s">
        <v>3039</v>
      </c>
      <c r="E622" s="27">
        <v>2100</v>
      </c>
      <c r="F622" s="6">
        <f t="shared" si="117"/>
        <v>210</v>
      </c>
      <c r="G622" s="6">
        <f t="shared" si="112"/>
        <v>210</v>
      </c>
      <c r="H622" s="6">
        <f t="shared" si="116"/>
        <v>210</v>
      </c>
      <c r="I622" s="6">
        <f t="shared" si="115"/>
        <v>630</v>
      </c>
      <c r="J622" s="6">
        <f t="shared" si="113"/>
        <v>1470</v>
      </c>
      <c r="K622" s="40" t="s">
        <v>2195</v>
      </c>
    </row>
    <row r="623" spans="1:11" ht="45" x14ac:dyDescent="0.25">
      <c r="A623" s="18">
        <f t="shared" si="114"/>
        <v>617</v>
      </c>
      <c r="B623" s="26" t="s">
        <v>1151</v>
      </c>
      <c r="C623" s="26" t="s">
        <v>582</v>
      </c>
      <c r="D623" s="5" t="s">
        <v>3038</v>
      </c>
      <c r="E623" s="27">
        <v>400</v>
      </c>
      <c r="F623" s="6">
        <f t="shared" si="117"/>
        <v>40</v>
      </c>
      <c r="G623" s="6">
        <f t="shared" ref="G623:G669" si="118">SUM(E623)*10/100</f>
        <v>40</v>
      </c>
      <c r="H623" s="6">
        <f t="shared" si="116"/>
        <v>40</v>
      </c>
      <c r="I623" s="6">
        <f t="shared" si="115"/>
        <v>120</v>
      </c>
      <c r="J623" s="6">
        <f t="shared" si="113"/>
        <v>280</v>
      </c>
      <c r="K623" s="40" t="s">
        <v>2196</v>
      </c>
    </row>
    <row r="624" spans="1:11" ht="60" x14ac:dyDescent="0.25">
      <c r="A624" s="18">
        <f t="shared" si="114"/>
        <v>618</v>
      </c>
      <c r="B624" s="26" t="s">
        <v>590</v>
      </c>
      <c r="C624" s="26" t="s">
        <v>582</v>
      </c>
      <c r="D624" s="26" t="s">
        <v>3037</v>
      </c>
      <c r="E624" s="27">
        <v>490</v>
      </c>
      <c r="F624" s="6">
        <f t="shared" si="117"/>
        <v>49</v>
      </c>
      <c r="G624" s="6">
        <f t="shared" si="118"/>
        <v>49</v>
      </c>
      <c r="H624" s="6">
        <f t="shared" si="116"/>
        <v>49</v>
      </c>
      <c r="I624" s="6">
        <f t="shared" si="115"/>
        <v>147</v>
      </c>
      <c r="J624" s="6">
        <f t="shared" si="113"/>
        <v>343</v>
      </c>
      <c r="K624" s="40" t="s">
        <v>2197</v>
      </c>
    </row>
    <row r="625" spans="1:11" ht="45" x14ac:dyDescent="0.25">
      <c r="A625" s="18">
        <f t="shared" si="114"/>
        <v>619</v>
      </c>
      <c r="B625" s="26" t="s">
        <v>589</v>
      </c>
      <c r="C625" s="26" t="s">
        <v>582</v>
      </c>
      <c r="D625" s="26" t="s">
        <v>3037</v>
      </c>
      <c r="E625" s="27">
        <v>500</v>
      </c>
      <c r="F625" s="6">
        <f t="shared" si="117"/>
        <v>50</v>
      </c>
      <c r="G625" s="6">
        <f t="shared" si="118"/>
        <v>50</v>
      </c>
      <c r="H625" s="6">
        <f t="shared" si="116"/>
        <v>50</v>
      </c>
      <c r="I625" s="6">
        <f t="shared" si="115"/>
        <v>150</v>
      </c>
      <c r="J625" s="6">
        <f t="shared" si="113"/>
        <v>350</v>
      </c>
      <c r="K625" s="40" t="s">
        <v>2198</v>
      </c>
    </row>
    <row r="626" spans="1:11" ht="45" x14ac:dyDescent="0.25">
      <c r="A626" s="18">
        <f t="shared" si="114"/>
        <v>620</v>
      </c>
      <c r="B626" s="26" t="s">
        <v>588</v>
      </c>
      <c r="C626" s="26" t="s">
        <v>582</v>
      </c>
      <c r="D626" s="26" t="s">
        <v>3037</v>
      </c>
      <c r="E626" s="27">
        <v>500</v>
      </c>
      <c r="F626" s="6">
        <f t="shared" si="117"/>
        <v>50</v>
      </c>
      <c r="G626" s="6">
        <f t="shared" si="118"/>
        <v>50</v>
      </c>
      <c r="H626" s="6">
        <f t="shared" si="116"/>
        <v>50</v>
      </c>
      <c r="I626" s="6">
        <f t="shared" si="115"/>
        <v>150</v>
      </c>
      <c r="J626" s="6">
        <f t="shared" si="113"/>
        <v>350</v>
      </c>
      <c r="K626" s="40" t="s">
        <v>2199</v>
      </c>
    </row>
    <row r="627" spans="1:11" ht="45" x14ac:dyDescent="0.25">
      <c r="A627" s="18">
        <f t="shared" si="114"/>
        <v>621</v>
      </c>
      <c r="B627" s="26" t="s">
        <v>587</v>
      </c>
      <c r="C627" s="26" t="s">
        <v>582</v>
      </c>
      <c r="D627" s="26" t="s">
        <v>3037</v>
      </c>
      <c r="E627" s="27">
        <v>500</v>
      </c>
      <c r="F627" s="6">
        <f t="shared" si="117"/>
        <v>50</v>
      </c>
      <c r="G627" s="6">
        <f t="shared" si="118"/>
        <v>50</v>
      </c>
      <c r="H627" s="6">
        <f t="shared" si="116"/>
        <v>50</v>
      </c>
      <c r="I627" s="6">
        <f t="shared" si="115"/>
        <v>150</v>
      </c>
      <c r="J627" s="6">
        <f t="shared" si="113"/>
        <v>350</v>
      </c>
      <c r="K627" s="40" t="s">
        <v>2200</v>
      </c>
    </row>
    <row r="628" spans="1:11" ht="45" x14ac:dyDescent="0.25">
      <c r="A628" s="18">
        <f t="shared" si="114"/>
        <v>622</v>
      </c>
      <c r="B628" s="26" t="s">
        <v>586</v>
      </c>
      <c r="C628" s="26" t="s">
        <v>582</v>
      </c>
      <c r="D628" s="26" t="s">
        <v>3037</v>
      </c>
      <c r="E628" s="27">
        <v>500</v>
      </c>
      <c r="F628" s="6">
        <f t="shared" si="117"/>
        <v>50</v>
      </c>
      <c r="G628" s="6">
        <f t="shared" si="118"/>
        <v>50</v>
      </c>
      <c r="H628" s="6">
        <f t="shared" si="116"/>
        <v>50</v>
      </c>
      <c r="I628" s="6">
        <f t="shared" si="115"/>
        <v>150</v>
      </c>
      <c r="J628" s="6">
        <f t="shared" si="113"/>
        <v>350</v>
      </c>
      <c r="K628" s="40" t="s">
        <v>2201</v>
      </c>
    </row>
    <row r="629" spans="1:11" ht="45" x14ac:dyDescent="0.25">
      <c r="A629" s="18">
        <f t="shared" si="114"/>
        <v>623</v>
      </c>
      <c r="B629" s="26" t="s">
        <v>585</v>
      </c>
      <c r="C629" s="26" t="s">
        <v>582</v>
      </c>
      <c r="D629" s="26" t="s">
        <v>3037</v>
      </c>
      <c r="E629" s="27">
        <v>500</v>
      </c>
      <c r="F629" s="6">
        <f t="shared" si="117"/>
        <v>50</v>
      </c>
      <c r="G629" s="6">
        <f t="shared" si="118"/>
        <v>50</v>
      </c>
      <c r="H629" s="6">
        <f t="shared" si="116"/>
        <v>50</v>
      </c>
      <c r="I629" s="6">
        <f t="shared" si="115"/>
        <v>150</v>
      </c>
      <c r="J629" s="6">
        <f t="shared" si="113"/>
        <v>350</v>
      </c>
      <c r="K629" s="40" t="s">
        <v>2202</v>
      </c>
    </row>
    <row r="630" spans="1:11" ht="45" x14ac:dyDescent="0.25">
      <c r="A630" s="18">
        <f t="shared" si="114"/>
        <v>624</v>
      </c>
      <c r="B630" s="26" t="s">
        <v>584</v>
      </c>
      <c r="C630" s="26" t="s">
        <v>582</v>
      </c>
      <c r="D630" s="26" t="s">
        <v>3037</v>
      </c>
      <c r="E630" s="27">
        <v>500</v>
      </c>
      <c r="F630" s="6">
        <f t="shared" si="117"/>
        <v>50</v>
      </c>
      <c r="G630" s="6">
        <f t="shared" si="118"/>
        <v>50</v>
      </c>
      <c r="H630" s="6">
        <f t="shared" ref="H630:H661" si="119">SUM(E630)*10/100</f>
        <v>50</v>
      </c>
      <c r="I630" s="6">
        <f t="shared" si="115"/>
        <v>150</v>
      </c>
      <c r="J630" s="6">
        <f t="shared" si="113"/>
        <v>350</v>
      </c>
      <c r="K630" s="40" t="s">
        <v>2203</v>
      </c>
    </row>
    <row r="631" spans="1:11" ht="45" x14ac:dyDescent="0.25">
      <c r="A631" s="18">
        <f t="shared" si="114"/>
        <v>625</v>
      </c>
      <c r="B631" s="26" t="s">
        <v>583</v>
      </c>
      <c r="C631" s="26" t="s">
        <v>582</v>
      </c>
      <c r="D631" s="26" t="s">
        <v>3037</v>
      </c>
      <c r="E631" s="27">
        <v>500</v>
      </c>
      <c r="F631" s="6">
        <f t="shared" si="117"/>
        <v>50</v>
      </c>
      <c r="G631" s="6">
        <f t="shared" si="118"/>
        <v>50</v>
      </c>
      <c r="H631" s="6">
        <f t="shared" si="119"/>
        <v>50</v>
      </c>
      <c r="I631" s="6">
        <f t="shared" si="115"/>
        <v>150</v>
      </c>
      <c r="J631" s="6">
        <f t="shared" si="113"/>
        <v>350</v>
      </c>
      <c r="K631" s="40" t="s">
        <v>2204</v>
      </c>
    </row>
    <row r="632" spans="1:11" ht="45" x14ac:dyDescent="0.25">
      <c r="A632" s="18">
        <f t="shared" si="114"/>
        <v>626</v>
      </c>
      <c r="B632" s="26" t="s">
        <v>581</v>
      </c>
      <c r="C632" s="26" t="s">
        <v>582</v>
      </c>
      <c r="D632" s="26" t="s">
        <v>3037</v>
      </c>
      <c r="E632" s="27">
        <v>500</v>
      </c>
      <c r="F632" s="6">
        <f t="shared" si="117"/>
        <v>50</v>
      </c>
      <c r="G632" s="6">
        <f t="shared" si="118"/>
        <v>50</v>
      </c>
      <c r="H632" s="6">
        <f t="shared" si="119"/>
        <v>50</v>
      </c>
      <c r="I632" s="6">
        <f t="shared" si="115"/>
        <v>150</v>
      </c>
      <c r="J632" s="6">
        <f t="shared" si="113"/>
        <v>350</v>
      </c>
      <c r="K632" s="40" t="s">
        <v>2205</v>
      </c>
    </row>
    <row r="633" spans="1:11" ht="45" x14ac:dyDescent="0.25">
      <c r="A633" s="18">
        <f t="shared" si="114"/>
        <v>627</v>
      </c>
      <c r="B633" s="26" t="s">
        <v>269</v>
      </c>
      <c r="C633" s="26" t="s">
        <v>267</v>
      </c>
      <c r="D633" s="26" t="s">
        <v>3037</v>
      </c>
      <c r="E633" s="27">
        <v>5200</v>
      </c>
      <c r="F633" s="6">
        <f t="shared" si="117"/>
        <v>520</v>
      </c>
      <c r="G633" s="6">
        <f t="shared" si="118"/>
        <v>520</v>
      </c>
      <c r="H633" s="6">
        <f t="shared" si="119"/>
        <v>520</v>
      </c>
      <c r="I633" s="6">
        <f t="shared" si="115"/>
        <v>1560</v>
      </c>
      <c r="J633" s="6">
        <f t="shared" si="113"/>
        <v>3640</v>
      </c>
      <c r="K633" s="40" t="s">
        <v>2206</v>
      </c>
    </row>
    <row r="634" spans="1:11" ht="45" x14ac:dyDescent="0.25">
      <c r="A634" s="18">
        <f t="shared" si="114"/>
        <v>628</v>
      </c>
      <c r="B634" s="26" t="s">
        <v>268</v>
      </c>
      <c r="C634" s="26" t="s">
        <v>267</v>
      </c>
      <c r="D634" s="26" t="s">
        <v>3037</v>
      </c>
      <c r="E634" s="27">
        <v>5200</v>
      </c>
      <c r="F634" s="6">
        <f t="shared" si="117"/>
        <v>520</v>
      </c>
      <c r="G634" s="6">
        <f t="shared" si="118"/>
        <v>520</v>
      </c>
      <c r="H634" s="6">
        <f t="shared" si="119"/>
        <v>520</v>
      </c>
      <c r="I634" s="6">
        <f t="shared" si="115"/>
        <v>1560</v>
      </c>
      <c r="J634" s="6">
        <f t="shared" si="113"/>
        <v>3640</v>
      </c>
      <c r="K634" s="40" t="s">
        <v>2207</v>
      </c>
    </row>
    <row r="635" spans="1:11" ht="45" x14ac:dyDescent="0.25">
      <c r="A635" s="18">
        <f t="shared" si="114"/>
        <v>629</v>
      </c>
      <c r="B635" s="26" t="s">
        <v>266</v>
      </c>
      <c r="C635" s="26" t="s">
        <v>267</v>
      </c>
      <c r="D635" s="26" t="s">
        <v>3037</v>
      </c>
      <c r="E635" s="27">
        <v>4200</v>
      </c>
      <c r="F635" s="6">
        <f t="shared" si="117"/>
        <v>420</v>
      </c>
      <c r="G635" s="6">
        <f t="shared" si="118"/>
        <v>420</v>
      </c>
      <c r="H635" s="6">
        <f t="shared" si="119"/>
        <v>420</v>
      </c>
      <c r="I635" s="6">
        <f t="shared" si="115"/>
        <v>1260</v>
      </c>
      <c r="J635" s="6">
        <f t="shared" si="113"/>
        <v>2940</v>
      </c>
      <c r="K635" s="40" t="s">
        <v>2208</v>
      </c>
    </row>
    <row r="636" spans="1:11" ht="45" x14ac:dyDescent="0.25">
      <c r="A636" s="18">
        <f t="shared" si="114"/>
        <v>630</v>
      </c>
      <c r="B636" s="26" t="s">
        <v>1150</v>
      </c>
      <c r="C636" s="26" t="s">
        <v>125</v>
      </c>
      <c r="D636" s="5" t="s">
        <v>3038</v>
      </c>
      <c r="E636" s="27">
        <v>550</v>
      </c>
      <c r="F636" s="6">
        <f t="shared" si="117"/>
        <v>55</v>
      </c>
      <c r="G636" s="6">
        <f t="shared" si="118"/>
        <v>55</v>
      </c>
      <c r="H636" s="6">
        <f t="shared" si="119"/>
        <v>55</v>
      </c>
      <c r="I636" s="6">
        <f t="shared" si="115"/>
        <v>165</v>
      </c>
      <c r="J636" s="6">
        <f t="shared" si="113"/>
        <v>385</v>
      </c>
      <c r="K636" s="40" t="s">
        <v>2209</v>
      </c>
    </row>
    <row r="637" spans="1:11" ht="45" x14ac:dyDescent="0.25">
      <c r="A637" s="18">
        <f t="shared" si="114"/>
        <v>631</v>
      </c>
      <c r="B637" s="26" t="s">
        <v>1149</v>
      </c>
      <c r="C637" s="26" t="s">
        <v>125</v>
      </c>
      <c r="D637" s="5" t="s">
        <v>3038</v>
      </c>
      <c r="E637" s="27">
        <v>3000</v>
      </c>
      <c r="F637" s="6">
        <f t="shared" si="117"/>
        <v>300</v>
      </c>
      <c r="G637" s="6">
        <f t="shared" si="118"/>
        <v>300</v>
      </c>
      <c r="H637" s="6">
        <f t="shared" si="119"/>
        <v>300</v>
      </c>
      <c r="I637" s="6">
        <f t="shared" si="115"/>
        <v>900</v>
      </c>
      <c r="J637" s="6">
        <f t="shared" si="113"/>
        <v>2100</v>
      </c>
      <c r="K637" s="40" t="s">
        <v>2210</v>
      </c>
    </row>
    <row r="638" spans="1:11" ht="45" x14ac:dyDescent="0.25">
      <c r="A638" s="18">
        <f t="shared" si="114"/>
        <v>632</v>
      </c>
      <c r="B638" s="26" t="s">
        <v>1148</v>
      </c>
      <c r="C638" s="26" t="s">
        <v>125</v>
      </c>
      <c r="D638" s="5" t="s">
        <v>3038</v>
      </c>
      <c r="E638" s="27">
        <v>650</v>
      </c>
      <c r="F638" s="6">
        <f t="shared" si="117"/>
        <v>65</v>
      </c>
      <c r="G638" s="6">
        <f t="shared" si="118"/>
        <v>65</v>
      </c>
      <c r="H638" s="6">
        <f t="shared" si="119"/>
        <v>65</v>
      </c>
      <c r="I638" s="6">
        <f t="shared" si="115"/>
        <v>195</v>
      </c>
      <c r="J638" s="6">
        <f t="shared" si="113"/>
        <v>455</v>
      </c>
      <c r="K638" s="40" t="s">
        <v>2211</v>
      </c>
    </row>
    <row r="639" spans="1:11" ht="45" x14ac:dyDescent="0.25">
      <c r="A639" s="18">
        <f t="shared" si="114"/>
        <v>633</v>
      </c>
      <c r="B639" s="26" t="s">
        <v>1147</v>
      </c>
      <c r="C639" s="26" t="s">
        <v>125</v>
      </c>
      <c r="D639" s="5" t="s">
        <v>3038</v>
      </c>
      <c r="E639" s="27">
        <v>390</v>
      </c>
      <c r="F639" s="6">
        <f t="shared" si="117"/>
        <v>39</v>
      </c>
      <c r="G639" s="6">
        <f t="shared" si="118"/>
        <v>39</v>
      </c>
      <c r="H639" s="6">
        <f t="shared" si="119"/>
        <v>39</v>
      </c>
      <c r="I639" s="6">
        <f t="shared" si="115"/>
        <v>117</v>
      </c>
      <c r="J639" s="6">
        <f t="shared" si="113"/>
        <v>273</v>
      </c>
      <c r="K639" s="40" t="s">
        <v>2212</v>
      </c>
    </row>
    <row r="640" spans="1:11" ht="60" x14ac:dyDescent="0.25">
      <c r="A640" s="18">
        <f t="shared" si="114"/>
        <v>634</v>
      </c>
      <c r="B640" s="26" t="s">
        <v>1042</v>
      </c>
      <c r="C640" s="26" t="s">
        <v>125</v>
      </c>
      <c r="D640" s="26" t="s">
        <v>3040</v>
      </c>
      <c r="E640" s="27">
        <v>2500</v>
      </c>
      <c r="F640" s="6">
        <f t="shared" si="117"/>
        <v>250</v>
      </c>
      <c r="G640" s="6">
        <f t="shared" si="118"/>
        <v>250</v>
      </c>
      <c r="H640" s="6">
        <f t="shared" si="119"/>
        <v>250</v>
      </c>
      <c r="I640" s="6">
        <f t="shared" si="115"/>
        <v>750</v>
      </c>
      <c r="J640" s="6">
        <f t="shared" si="113"/>
        <v>1750</v>
      </c>
      <c r="K640" s="40" t="s">
        <v>2213</v>
      </c>
    </row>
    <row r="641" spans="1:11" ht="60" x14ac:dyDescent="0.25">
      <c r="A641" s="18">
        <f t="shared" si="114"/>
        <v>635</v>
      </c>
      <c r="B641" s="26" t="s">
        <v>1041</v>
      </c>
      <c r="C641" s="26" t="s">
        <v>125</v>
      </c>
      <c r="D641" s="26" t="s">
        <v>3040</v>
      </c>
      <c r="E641" s="27">
        <v>450</v>
      </c>
      <c r="F641" s="6">
        <f t="shared" si="117"/>
        <v>45</v>
      </c>
      <c r="G641" s="6">
        <f t="shared" si="118"/>
        <v>45</v>
      </c>
      <c r="H641" s="6">
        <f t="shared" si="119"/>
        <v>45</v>
      </c>
      <c r="I641" s="6">
        <f t="shared" si="115"/>
        <v>135</v>
      </c>
      <c r="J641" s="6">
        <f t="shared" si="113"/>
        <v>315</v>
      </c>
      <c r="K641" s="40" t="s">
        <v>2214</v>
      </c>
    </row>
    <row r="642" spans="1:11" ht="60" x14ac:dyDescent="0.25">
      <c r="A642" s="18">
        <f t="shared" si="114"/>
        <v>636</v>
      </c>
      <c r="B642" s="26" t="s">
        <v>1040</v>
      </c>
      <c r="C642" s="26" t="s">
        <v>125</v>
      </c>
      <c r="D642" s="26" t="s">
        <v>3040</v>
      </c>
      <c r="E642" s="27">
        <v>350</v>
      </c>
      <c r="F642" s="6">
        <f t="shared" si="117"/>
        <v>35</v>
      </c>
      <c r="G642" s="6">
        <f t="shared" si="118"/>
        <v>35</v>
      </c>
      <c r="H642" s="6">
        <f t="shared" si="119"/>
        <v>35</v>
      </c>
      <c r="I642" s="6">
        <f t="shared" si="115"/>
        <v>105</v>
      </c>
      <c r="J642" s="6">
        <f t="shared" si="113"/>
        <v>245</v>
      </c>
      <c r="K642" s="40" t="s">
        <v>2215</v>
      </c>
    </row>
    <row r="643" spans="1:11" ht="60" x14ac:dyDescent="0.25">
      <c r="A643" s="18">
        <f t="shared" si="114"/>
        <v>637</v>
      </c>
      <c r="B643" s="26" t="s">
        <v>1039</v>
      </c>
      <c r="C643" s="26" t="s">
        <v>125</v>
      </c>
      <c r="D643" s="26" t="s">
        <v>3040</v>
      </c>
      <c r="E643" s="27">
        <v>360</v>
      </c>
      <c r="F643" s="6">
        <f t="shared" si="117"/>
        <v>36</v>
      </c>
      <c r="G643" s="6">
        <f t="shared" si="118"/>
        <v>36</v>
      </c>
      <c r="H643" s="6">
        <f t="shared" si="119"/>
        <v>36</v>
      </c>
      <c r="I643" s="6">
        <f t="shared" si="115"/>
        <v>108</v>
      </c>
      <c r="J643" s="6">
        <f t="shared" si="113"/>
        <v>252</v>
      </c>
      <c r="K643" s="40" t="s">
        <v>2216</v>
      </c>
    </row>
    <row r="644" spans="1:11" ht="45" x14ac:dyDescent="0.25">
      <c r="A644" s="18">
        <f t="shared" si="114"/>
        <v>638</v>
      </c>
      <c r="B644" s="26" t="s">
        <v>876</v>
      </c>
      <c r="C644" s="26" t="s">
        <v>125</v>
      </c>
      <c r="D644" s="26" t="s">
        <v>3041</v>
      </c>
      <c r="E644" s="27">
        <v>650</v>
      </c>
      <c r="F644" s="6">
        <f t="shared" si="117"/>
        <v>65</v>
      </c>
      <c r="G644" s="6">
        <f t="shared" si="118"/>
        <v>65</v>
      </c>
      <c r="H644" s="6">
        <f t="shared" si="119"/>
        <v>65</v>
      </c>
      <c r="I644" s="6">
        <f t="shared" si="115"/>
        <v>195</v>
      </c>
      <c r="J644" s="6">
        <f t="shared" si="113"/>
        <v>455</v>
      </c>
      <c r="K644" s="40" t="s">
        <v>2217</v>
      </c>
    </row>
    <row r="645" spans="1:11" ht="45" x14ac:dyDescent="0.25">
      <c r="A645" s="18">
        <f t="shared" si="114"/>
        <v>639</v>
      </c>
      <c r="B645" s="26" t="s">
        <v>875</v>
      </c>
      <c r="C645" s="26" t="s">
        <v>125</v>
      </c>
      <c r="D645" s="26" t="s">
        <v>3041</v>
      </c>
      <c r="E645" s="27">
        <v>360</v>
      </c>
      <c r="F645" s="6">
        <f t="shared" si="117"/>
        <v>36</v>
      </c>
      <c r="G645" s="6">
        <f t="shared" si="118"/>
        <v>36</v>
      </c>
      <c r="H645" s="6">
        <f t="shared" si="119"/>
        <v>36</v>
      </c>
      <c r="I645" s="6">
        <f t="shared" si="115"/>
        <v>108</v>
      </c>
      <c r="J645" s="6">
        <f t="shared" si="113"/>
        <v>252</v>
      </c>
      <c r="K645" s="40" t="s">
        <v>2218</v>
      </c>
    </row>
    <row r="646" spans="1:11" ht="45" x14ac:dyDescent="0.25">
      <c r="A646" s="18">
        <f t="shared" si="114"/>
        <v>640</v>
      </c>
      <c r="B646" s="26" t="s">
        <v>874</v>
      </c>
      <c r="C646" s="26" t="s">
        <v>125</v>
      </c>
      <c r="D646" s="26" t="s">
        <v>3041</v>
      </c>
      <c r="E646" s="27">
        <v>400</v>
      </c>
      <c r="F646" s="6">
        <f t="shared" si="117"/>
        <v>40</v>
      </c>
      <c r="G646" s="6">
        <f t="shared" si="118"/>
        <v>40</v>
      </c>
      <c r="H646" s="6">
        <f t="shared" si="119"/>
        <v>40</v>
      </c>
      <c r="I646" s="6">
        <f t="shared" si="115"/>
        <v>120</v>
      </c>
      <c r="J646" s="6">
        <f t="shared" si="113"/>
        <v>280</v>
      </c>
      <c r="K646" s="40" t="s">
        <v>2219</v>
      </c>
    </row>
    <row r="647" spans="1:11" ht="60" x14ac:dyDescent="0.25">
      <c r="A647" s="18">
        <f t="shared" si="114"/>
        <v>641</v>
      </c>
      <c r="B647" s="26" t="s">
        <v>873</v>
      </c>
      <c r="C647" s="26" t="s">
        <v>125</v>
      </c>
      <c r="D647" s="26" t="s">
        <v>3041</v>
      </c>
      <c r="E647" s="27">
        <v>460</v>
      </c>
      <c r="F647" s="6">
        <f t="shared" si="117"/>
        <v>46</v>
      </c>
      <c r="G647" s="6">
        <f t="shared" si="118"/>
        <v>46</v>
      </c>
      <c r="H647" s="6">
        <f t="shared" si="119"/>
        <v>46</v>
      </c>
      <c r="I647" s="6">
        <f t="shared" si="115"/>
        <v>138</v>
      </c>
      <c r="J647" s="6">
        <f t="shared" ref="J647:J710" si="120">SUM(E647-I647)</f>
        <v>322</v>
      </c>
      <c r="K647" s="40" t="s">
        <v>2220</v>
      </c>
    </row>
    <row r="648" spans="1:11" ht="45" x14ac:dyDescent="0.25">
      <c r="A648" s="18">
        <f t="shared" ref="A648:A711" si="121">A647+1</f>
        <v>642</v>
      </c>
      <c r="B648" s="26" t="s">
        <v>872</v>
      </c>
      <c r="C648" s="26" t="s">
        <v>125</v>
      </c>
      <c r="D648" s="26" t="s">
        <v>3041</v>
      </c>
      <c r="E648" s="27">
        <v>490</v>
      </c>
      <c r="F648" s="6">
        <f t="shared" si="117"/>
        <v>49</v>
      </c>
      <c r="G648" s="6">
        <f t="shared" si="118"/>
        <v>49</v>
      </c>
      <c r="H648" s="6">
        <f t="shared" si="119"/>
        <v>49</v>
      </c>
      <c r="I648" s="6">
        <f t="shared" ref="I648:I711" si="122">SUM(F648+G648+H648)</f>
        <v>147</v>
      </c>
      <c r="J648" s="6">
        <f t="shared" si="120"/>
        <v>343</v>
      </c>
      <c r="K648" s="40" t="s">
        <v>2221</v>
      </c>
    </row>
    <row r="649" spans="1:11" ht="45" x14ac:dyDescent="0.25">
      <c r="A649" s="18">
        <f t="shared" si="121"/>
        <v>643</v>
      </c>
      <c r="B649" s="26" t="s">
        <v>871</v>
      </c>
      <c r="C649" s="26" t="s">
        <v>125</v>
      </c>
      <c r="D649" s="26" t="s">
        <v>3041</v>
      </c>
      <c r="E649" s="27">
        <v>400</v>
      </c>
      <c r="F649" s="6">
        <f t="shared" si="117"/>
        <v>40</v>
      </c>
      <c r="G649" s="6">
        <f t="shared" si="118"/>
        <v>40</v>
      </c>
      <c r="H649" s="6">
        <f t="shared" si="119"/>
        <v>40</v>
      </c>
      <c r="I649" s="6">
        <f t="shared" si="122"/>
        <v>120</v>
      </c>
      <c r="J649" s="6">
        <f t="shared" si="120"/>
        <v>280</v>
      </c>
      <c r="K649" s="40" t="s">
        <v>2222</v>
      </c>
    </row>
    <row r="650" spans="1:11" ht="45" x14ac:dyDescent="0.25">
      <c r="A650" s="18">
        <f t="shared" si="121"/>
        <v>644</v>
      </c>
      <c r="B650" s="26" t="s">
        <v>870</v>
      </c>
      <c r="C650" s="26" t="s">
        <v>125</v>
      </c>
      <c r="D650" s="26" t="s">
        <v>3041</v>
      </c>
      <c r="E650" s="27">
        <v>2500</v>
      </c>
      <c r="F650" s="6">
        <f t="shared" si="117"/>
        <v>250</v>
      </c>
      <c r="G650" s="6">
        <f t="shared" si="118"/>
        <v>250</v>
      </c>
      <c r="H650" s="6">
        <f t="shared" si="119"/>
        <v>250</v>
      </c>
      <c r="I650" s="6">
        <f t="shared" si="122"/>
        <v>750</v>
      </c>
      <c r="J650" s="6">
        <f t="shared" si="120"/>
        <v>1750</v>
      </c>
      <c r="K650" s="40" t="s">
        <v>2223</v>
      </c>
    </row>
    <row r="651" spans="1:11" ht="45" x14ac:dyDescent="0.25">
      <c r="A651" s="18">
        <f t="shared" si="121"/>
        <v>645</v>
      </c>
      <c r="B651" s="26" t="s">
        <v>580</v>
      </c>
      <c r="C651" s="26" t="s">
        <v>125</v>
      </c>
      <c r="D651" s="26" t="s">
        <v>3037</v>
      </c>
      <c r="E651" s="27">
        <v>400</v>
      </c>
      <c r="F651" s="6">
        <f t="shared" si="117"/>
        <v>40</v>
      </c>
      <c r="G651" s="6">
        <f t="shared" si="118"/>
        <v>40</v>
      </c>
      <c r="H651" s="6">
        <f t="shared" si="119"/>
        <v>40</v>
      </c>
      <c r="I651" s="6">
        <f t="shared" si="122"/>
        <v>120</v>
      </c>
      <c r="J651" s="6">
        <f t="shared" si="120"/>
        <v>280</v>
      </c>
      <c r="K651" s="40" t="s">
        <v>2224</v>
      </c>
    </row>
    <row r="652" spans="1:11" ht="45" x14ac:dyDescent="0.25">
      <c r="A652" s="18">
        <f t="shared" si="121"/>
        <v>646</v>
      </c>
      <c r="B652" s="26" t="s">
        <v>579</v>
      </c>
      <c r="C652" s="26" t="s">
        <v>125</v>
      </c>
      <c r="D652" s="26" t="s">
        <v>3037</v>
      </c>
      <c r="E652" s="27">
        <v>300</v>
      </c>
      <c r="F652" s="6">
        <f t="shared" si="117"/>
        <v>30</v>
      </c>
      <c r="G652" s="6">
        <f t="shared" si="118"/>
        <v>30</v>
      </c>
      <c r="H652" s="6">
        <f t="shared" si="119"/>
        <v>30</v>
      </c>
      <c r="I652" s="6">
        <f t="shared" si="122"/>
        <v>90</v>
      </c>
      <c r="J652" s="6">
        <f t="shared" si="120"/>
        <v>210</v>
      </c>
      <c r="K652" s="40" t="s">
        <v>2225</v>
      </c>
    </row>
    <row r="653" spans="1:11" ht="45" x14ac:dyDescent="0.25">
      <c r="A653" s="18">
        <f t="shared" si="121"/>
        <v>647</v>
      </c>
      <c r="B653" s="26" t="s">
        <v>578</v>
      </c>
      <c r="C653" s="26" t="s">
        <v>125</v>
      </c>
      <c r="D653" s="26" t="s">
        <v>3037</v>
      </c>
      <c r="E653" s="27">
        <v>960</v>
      </c>
      <c r="F653" s="6">
        <f t="shared" si="117"/>
        <v>96</v>
      </c>
      <c r="G653" s="6">
        <f t="shared" si="118"/>
        <v>96</v>
      </c>
      <c r="H653" s="6">
        <f t="shared" si="119"/>
        <v>96</v>
      </c>
      <c r="I653" s="6">
        <f t="shared" si="122"/>
        <v>288</v>
      </c>
      <c r="J653" s="6">
        <f t="shared" si="120"/>
        <v>672</v>
      </c>
      <c r="K653" s="40" t="s">
        <v>2226</v>
      </c>
    </row>
    <row r="654" spans="1:11" ht="60" x14ac:dyDescent="0.25">
      <c r="A654" s="18">
        <f t="shared" si="121"/>
        <v>648</v>
      </c>
      <c r="B654" s="26" t="s">
        <v>577</v>
      </c>
      <c r="C654" s="26" t="s">
        <v>125</v>
      </c>
      <c r="D654" s="26" t="s">
        <v>3037</v>
      </c>
      <c r="E654" s="27">
        <v>2900</v>
      </c>
      <c r="F654" s="6">
        <f t="shared" si="117"/>
        <v>290</v>
      </c>
      <c r="G654" s="6">
        <f t="shared" si="118"/>
        <v>290</v>
      </c>
      <c r="H654" s="6">
        <f t="shared" si="119"/>
        <v>290</v>
      </c>
      <c r="I654" s="6">
        <f t="shared" si="122"/>
        <v>870</v>
      </c>
      <c r="J654" s="6">
        <f t="shared" si="120"/>
        <v>2030</v>
      </c>
      <c r="K654" s="40" t="s">
        <v>2227</v>
      </c>
    </row>
    <row r="655" spans="1:11" ht="45" x14ac:dyDescent="0.25">
      <c r="A655" s="18">
        <f t="shared" si="121"/>
        <v>649</v>
      </c>
      <c r="B655" s="26" t="s">
        <v>576</v>
      </c>
      <c r="C655" s="26" t="s">
        <v>125</v>
      </c>
      <c r="D655" s="26" t="s">
        <v>3037</v>
      </c>
      <c r="E655" s="27">
        <v>960</v>
      </c>
      <c r="F655" s="6">
        <f t="shared" si="117"/>
        <v>96</v>
      </c>
      <c r="G655" s="6">
        <f t="shared" si="118"/>
        <v>96</v>
      </c>
      <c r="H655" s="6">
        <f t="shared" si="119"/>
        <v>96</v>
      </c>
      <c r="I655" s="6">
        <f t="shared" si="122"/>
        <v>288</v>
      </c>
      <c r="J655" s="6">
        <f t="shared" si="120"/>
        <v>672</v>
      </c>
      <c r="K655" s="40" t="s">
        <v>2228</v>
      </c>
    </row>
    <row r="656" spans="1:11" ht="45" x14ac:dyDescent="0.25">
      <c r="A656" s="18">
        <f t="shared" si="121"/>
        <v>650</v>
      </c>
      <c r="B656" s="26" t="s">
        <v>1437</v>
      </c>
      <c r="C656" s="26" t="s">
        <v>125</v>
      </c>
      <c r="D656" s="26" t="s">
        <v>3037</v>
      </c>
      <c r="E656" s="27">
        <v>360</v>
      </c>
      <c r="F656" s="6">
        <f t="shared" si="117"/>
        <v>36</v>
      </c>
      <c r="G656" s="6">
        <f t="shared" si="118"/>
        <v>36</v>
      </c>
      <c r="H656" s="6">
        <f t="shared" si="119"/>
        <v>36</v>
      </c>
      <c r="I656" s="6">
        <f t="shared" si="122"/>
        <v>108</v>
      </c>
      <c r="J656" s="6">
        <f t="shared" si="120"/>
        <v>252</v>
      </c>
      <c r="K656" s="40" t="s">
        <v>2229</v>
      </c>
    </row>
    <row r="657" spans="1:11" ht="60" x14ac:dyDescent="0.25">
      <c r="A657" s="18">
        <f t="shared" si="121"/>
        <v>651</v>
      </c>
      <c r="B657" s="26" t="s">
        <v>575</v>
      </c>
      <c r="C657" s="26" t="s">
        <v>125</v>
      </c>
      <c r="D657" s="26" t="s">
        <v>3037</v>
      </c>
      <c r="E657" s="27">
        <v>3900</v>
      </c>
      <c r="F657" s="6">
        <f t="shared" si="117"/>
        <v>390</v>
      </c>
      <c r="G657" s="6">
        <f t="shared" si="118"/>
        <v>390</v>
      </c>
      <c r="H657" s="6">
        <f t="shared" si="119"/>
        <v>390</v>
      </c>
      <c r="I657" s="6">
        <f t="shared" si="122"/>
        <v>1170</v>
      </c>
      <c r="J657" s="6">
        <f t="shared" si="120"/>
        <v>2730</v>
      </c>
      <c r="K657" s="40" t="s">
        <v>2230</v>
      </c>
    </row>
    <row r="658" spans="1:11" ht="45" x14ac:dyDescent="0.25">
      <c r="A658" s="18">
        <f t="shared" si="121"/>
        <v>652</v>
      </c>
      <c r="B658" s="26" t="s">
        <v>574</v>
      </c>
      <c r="C658" s="26" t="s">
        <v>125</v>
      </c>
      <c r="D658" s="26" t="s">
        <v>3037</v>
      </c>
      <c r="E658" s="27">
        <v>360</v>
      </c>
      <c r="F658" s="6">
        <f t="shared" si="117"/>
        <v>36</v>
      </c>
      <c r="G658" s="6">
        <f t="shared" si="118"/>
        <v>36</v>
      </c>
      <c r="H658" s="6">
        <f t="shared" si="119"/>
        <v>36</v>
      </c>
      <c r="I658" s="6">
        <f t="shared" si="122"/>
        <v>108</v>
      </c>
      <c r="J658" s="6">
        <f t="shared" si="120"/>
        <v>252</v>
      </c>
      <c r="K658" s="40" t="s">
        <v>2231</v>
      </c>
    </row>
    <row r="659" spans="1:11" ht="45" x14ac:dyDescent="0.25">
      <c r="A659" s="18">
        <f t="shared" si="121"/>
        <v>653</v>
      </c>
      <c r="B659" s="26" t="s">
        <v>573</v>
      </c>
      <c r="C659" s="26" t="s">
        <v>125</v>
      </c>
      <c r="D659" s="26" t="s">
        <v>3037</v>
      </c>
      <c r="E659" s="27">
        <v>350</v>
      </c>
      <c r="F659" s="6">
        <f t="shared" si="117"/>
        <v>35</v>
      </c>
      <c r="G659" s="6">
        <f t="shared" si="118"/>
        <v>35</v>
      </c>
      <c r="H659" s="6">
        <f t="shared" si="119"/>
        <v>35</v>
      </c>
      <c r="I659" s="6">
        <f t="shared" si="122"/>
        <v>105</v>
      </c>
      <c r="J659" s="6">
        <f t="shared" si="120"/>
        <v>245</v>
      </c>
      <c r="K659" s="40" t="s">
        <v>2232</v>
      </c>
    </row>
    <row r="660" spans="1:11" ht="45" x14ac:dyDescent="0.25">
      <c r="A660" s="18">
        <f t="shared" si="121"/>
        <v>654</v>
      </c>
      <c r="B660" s="26" t="s">
        <v>572</v>
      </c>
      <c r="C660" s="26" t="s">
        <v>125</v>
      </c>
      <c r="D660" s="26" t="s">
        <v>3037</v>
      </c>
      <c r="E660" s="27">
        <v>400</v>
      </c>
      <c r="F660" s="6">
        <f t="shared" si="117"/>
        <v>40</v>
      </c>
      <c r="G660" s="6">
        <f t="shared" si="118"/>
        <v>40</v>
      </c>
      <c r="H660" s="6">
        <f t="shared" si="119"/>
        <v>40</v>
      </c>
      <c r="I660" s="6">
        <f t="shared" si="122"/>
        <v>120</v>
      </c>
      <c r="J660" s="6">
        <f t="shared" si="120"/>
        <v>280</v>
      </c>
      <c r="K660" s="40" t="s">
        <v>2233</v>
      </c>
    </row>
    <row r="661" spans="1:11" ht="45" x14ac:dyDescent="0.25">
      <c r="A661" s="18">
        <f t="shared" si="121"/>
        <v>655</v>
      </c>
      <c r="B661" s="26" t="s">
        <v>571</v>
      </c>
      <c r="C661" s="26" t="s">
        <v>125</v>
      </c>
      <c r="D661" s="26" t="s">
        <v>3037</v>
      </c>
      <c r="E661" s="27">
        <v>1149</v>
      </c>
      <c r="F661" s="6">
        <f t="shared" si="117"/>
        <v>114.9</v>
      </c>
      <c r="G661" s="6">
        <f t="shared" si="118"/>
        <v>114.9</v>
      </c>
      <c r="H661" s="6">
        <f t="shared" si="119"/>
        <v>114.9</v>
      </c>
      <c r="I661" s="6">
        <f t="shared" si="122"/>
        <v>344.70000000000005</v>
      </c>
      <c r="J661" s="6">
        <f t="shared" si="120"/>
        <v>804.3</v>
      </c>
      <c r="K661" s="40" t="s">
        <v>2234</v>
      </c>
    </row>
    <row r="662" spans="1:11" ht="45" x14ac:dyDescent="0.25">
      <c r="A662" s="18">
        <f t="shared" si="121"/>
        <v>656</v>
      </c>
      <c r="B662" s="26" t="s">
        <v>570</v>
      </c>
      <c r="C662" s="26" t="s">
        <v>125</v>
      </c>
      <c r="D662" s="26" t="s">
        <v>3037</v>
      </c>
      <c r="E662" s="27">
        <v>1149</v>
      </c>
      <c r="F662" s="6">
        <f t="shared" si="117"/>
        <v>114.9</v>
      </c>
      <c r="G662" s="6">
        <f t="shared" si="118"/>
        <v>114.9</v>
      </c>
      <c r="H662" s="6">
        <f t="shared" ref="H662:H669" si="123">SUM(E662)*10/100</f>
        <v>114.9</v>
      </c>
      <c r="I662" s="6">
        <f t="shared" si="122"/>
        <v>344.70000000000005</v>
      </c>
      <c r="J662" s="6">
        <f t="shared" si="120"/>
        <v>804.3</v>
      </c>
      <c r="K662" s="40" t="s">
        <v>2235</v>
      </c>
    </row>
    <row r="663" spans="1:11" ht="60" x14ac:dyDescent="0.25">
      <c r="A663" s="18">
        <f t="shared" si="121"/>
        <v>657</v>
      </c>
      <c r="B663" s="26" t="s">
        <v>131</v>
      </c>
      <c r="C663" s="26" t="s">
        <v>125</v>
      </c>
      <c r="D663" s="26" t="s">
        <v>3039</v>
      </c>
      <c r="E663" s="27">
        <v>480</v>
      </c>
      <c r="F663" s="6">
        <f t="shared" si="117"/>
        <v>48</v>
      </c>
      <c r="G663" s="6">
        <f t="shared" si="118"/>
        <v>48</v>
      </c>
      <c r="H663" s="6">
        <f t="shared" si="123"/>
        <v>48</v>
      </c>
      <c r="I663" s="6">
        <f t="shared" si="122"/>
        <v>144</v>
      </c>
      <c r="J663" s="6">
        <f t="shared" si="120"/>
        <v>336</v>
      </c>
      <c r="K663" s="40" t="s">
        <v>2236</v>
      </c>
    </row>
    <row r="664" spans="1:11" ht="45" x14ac:dyDescent="0.25">
      <c r="A664" s="18">
        <f t="shared" si="121"/>
        <v>658</v>
      </c>
      <c r="B664" s="26" t="s">
        <v>130</v>
      </c>
      <c r="C664" s="26" t="s">
        <v>125</v>
      </c>
      <c r="D664" s="26" t="s">
        <v>3039</v>
      </c>
      <c r="E664" s="27">
        <v>550</v>
      </c>
      <c r="F664" s="6">
        <f t="shared" si="117"/>
        <v>55</v>
      </c>
      <c r="G664" s="6">
        <f t="shared" si="118"/>
        <v>55</v>
      </c>
      <c r="H664" s="6">
        <f t="shared" si="123"/>
        <v>55</v>
      </c>
      <c r="I664" s="6">
        <f t="shared" si="122"/>
        <v>165</v>
      </c>
      <c r="J664" s="6">
        <f t="shared" si="120"/>
        <v>385</v>
      </c>
      <c r="K664" s="40" t="s">
        <v>2237</v>
      </c>
    </row>
    <row r="665" spans="1:11" ht="45" x14ac:dyDescent="0.25">
      <c r="A665" s="18">
        <f t="shared" si="121"/>
        <v>659</v>
      </c>
      <c r="B665" s="26" t="s">
        <v>129</v>
      </c>
      <c r="C665" s="26" t="s">
        <v>125</v>
      </c>
      <c r="D665" s="26" t="s">
        <v>3039</v>
      </c>
      <c r="E665" s="27">
        <v>400</v>
      </c>
      <c r="F665" s="6">
        <f t="shared" si="117"/>
        <v>40</v>
      </c>
      <c r="G665" s="6">
        <f t="shared" si="118"/>
        <v>40</v>
      </c>
      <c r="H665" s="6">
        <f t="shared" si="123"/>
        <v>40</v>
      </c>
      <c r="I665" s="6">
        <f t="shared" si="122"/>
        <v>120</v>
      </c>
      <c r="J665" s="6">
        <f t="shared" si="120"/>
        <v>280</v>
      </c>
      <c r="K665" s="40" t="s">
        <v>2238</v>
      </c>
    </row>
    <row r="666" spans="1:11" ht="45" x14ac:dyDescent="0.25">
      <c r="A666" s="18">
        <f t="shared" si="121"/>
        <v>660</v>
      </c>
      <c r="B666" s="26" t="s">
        <v>128</v>
      </c>
      <c r="C666" s="26" t="s">
        <v>125</v>
      </c>
      <c r="D666" s="26" t="s">
        <v>3039</v>
      </c>
      <c r="E666" s="27">
        <v>450</v>
      </c>
      <c r="F666" s="6">
        <f t="shared" si="117"/>
        <v>45</v>
      </c>
      <c r="G666" s="6">
        <f t="shared" si="118"/>
        <v>45</v>
      </c>
      <c r="H666" s="6">
        <f t="shared" si="123"/>
        <v>45</v>
      </c>
      <c r="I666" s="6">
        <f t="shared" si="122"/>
        <v>135</v>
      </c>
      <c r="J666" s="6">
        <f t="shared" si="120"/>
        <v>315</v>
      </c>
      <c r="K666" s="40" t="s">
        <v>2239</v>
      </c>
    </row>
    <row r="667" spans="1:11" ht="45" x14ac:dyDescent="0.25">
      <c r="A667" s="18">
        <f t="shared" si="121"/>
        <v>661</v>
      </c>
      <c r="B667" s="26" t="s">
        <v>127</v>
      </c>
      <c r="C667" s="26" t="s">
        <v>125</v>
      </c>
      <c r="D667" s="26" t="s">
        <v>3039</v>
      </c>
      <c r="E667" s="27">
        <v>400</v>
      </c>
      <c r="F667" s="6">
        <f t="shared" si="117"/>
        <v>40</v>
      </c>
      <c r="G667" s="6">
        <f t="shared" si="118"/>
        <v>40</v>
      </c>
      <c r="H667" s="6">
        <f t="shared" si="123"/>
        <v>40</v>
      </c>
      <c r="I667" s="6">
        <f t="shared" si="122"/>
        <v>120</v>
      </c>
      <c r="J667" s="6">
        <f t="shared" si="120"/>
        <v>280</v>
      </c>
      <c r="K667" s="40" t="s">
        <v>2240</v>
      </c>
    </row>
    <row r="668" spans="1:11" ht="45" x14ac:dyDescent="0.25">
      <c r="A668" s="18">
        <f t="shared" si="121"/>
        <v>662</v>
      </c>
      <c r="B668" s="26" t="s">
        <v>126</v>
      </c>
      <c r="C668" s="26" t="s">
        <v>125</v>
      </c>
      <c r="D668" s="26" t="s">
        <v>3039</v>
      </c>
      <c r="E668" s="27">
        <v>460</v>
      </c>
      <c r="F668" s="6">
        <f t="shared" si="117"/>
        <v>46</v>
      </c>
      <c r="G668" s="6">
        <f t="shared" si="118"/>
        <v>46</v>
      </c>
      <c r="H668" s="6">
        <f t="shared" si="123"/>
        <v>46</v>
      </c>
      <c r="I668" s="6">
        <f t="shared" si="122"/>
        <v>138</v>
      </c>
      <c r="J668" s="6">
        <f t="shared" si="120"/>
        <v>322</v>
      </c>
      <c r="K668" s="40" t="s">
        <v>2241</v>
      </c>
    </row>
    <row r="669" spans="1:11" ht="45" x14ac:dyDescent="0.25">
      <c r="A669" s="18">
        <f t="shared" si="121"/>
        <v>663</v>
      </c>
      <c r="B669" s="26" t="s">
        <v>124</v>
      </c>
      <c r="C669" s="26" t="s">
        <v>125</v>
      </c>
      <c r="D669" s="26" t="s">
        <v>3039</v>
      </c>
      <c r="E669" s="27">
        <v>400</v>
      </c>
      <c r="F669" s="6">
        <f t="shared" si="117"/>
        <v>40</v>
      </c>
      <c r="G669" s="6">
        <f t="shared" si="118"/>
        <v>40</v>
      </c>
      <c r="H669" s="6">
        <f t="shared" si="123"/>
        <v>40</v>
      </c>
      <c r="I669" s="6">
        <f t="shared" si="122"/>
        <v>120</v>
      </c>
      <c r="J669" s="6">
        <f t="shared" si="120"/>
        <v>280</v>
      </c>
      <c r="K669" s="40" t="s">
        <v>2242</v>
      </c>
    </row>
    <row r="670" spans="1:11" ht="60" x14ac:dyDescent="0.25">
      <c r="A670" s="18">
        <f t="shared" si="121"/>
        <v>664</v>
      </c>
      <c r="B670" s="5" t="s">
        <v>1264</v>
      </c>
      <c r="C670" s="5" t="s">
        <v>1566</v>
      </c>
      <c r="D670" s="26" t="s">
        <v>3037</v>
      </c>
      <c r="E670" s="27">
        <v>350</v>
      </c>
      <c r="F670" s="6">
        <v>0</v>
      </c>
      <c r="G670" s="6">
        <v>0</v>
      </c>
      <c r="H670" s="6">
        <f t="shared" ref="H670:H671" si="124">SUM(E670*10%)</f>
        <v>35</v>
      </c>
      <c r="I670" s="6">
        <f t="shared" si="122"/>
        <v>35</v>
      </c>
      <c r="J670" s="6">
        <f t="shared" si="120"/>
        <v>315</v>
      </c>
      <c r="K670" s="40" t="s">
        <v>2243</v>
      </c>
    </row>
    <row r="671" spans="1:11" ht="60" x14ac:dyDescent="0.25">
      <c r="A671" s="18">
        <f t="shared" si="121"/>
        <v>665</v>
      </c>
      <c r="B671" s="5" t="s">
        <v>1263</v>
      </c>
      <c r="C671" s="5" t="s">
        <v>1566</v>
      </c>
      <c r="D671" s="26" t="s">
        <v>3037</v>
      </c>
      <c r="E671" s="27">
        <v>350</v>
      </c>
      <c r="F671" s="6">
        <v>0</v>
      </c>
      <c r="G671" s="6">
        <v>0</v>
      </c>
      <c r="H671" s="6">
        <f t="shared" si="124"/>
        <v>35</v>
      </c>
      <c r="I671" s="6">
        <f t="shared" si="122"/>
        <v>35</v>
      </c>
      <c r="J671" s="6">
        <f t="shared" si="120"/>
        <v>315</v>
      </c>
      <c r="K671" s="40" t="s">
        <v>2244</v>
      </c>
    </row>
    <row r="672" spans="1:11" ht="60" x14ac:dyDescent="0.25">
      <c r="A672" s="18">
        <f t="shared" si="121"/>
        <v>666</v>
      </c>
      <c r="B672" s="26" t="s">
        <v>463</v>
      </c>
      <c r="C672" s="26" t="s">
        <v>462</v>
      </c>
      <c r="D672" s="26" t="s">
        <v>3037</v>
      </c>
      <c r="E672" s="27">
        <v>1600</v>
      </c>
      <c r="F672" s="6">
        <f t="shared" ref="F672:F735" si="125">SUM(E672)*10/100</f>
        <v>160</v>
      </c>
      <c r="G672" s="6">
        <f t="shared" ref="G672:G735" si="126">SUM(E672)*10/100</f>
        <v>160</v>
      </c>
      <c r="H672" s="6">
        <f>SUM(E672)*10/100</f>
        <v>160</v>
      </c>
      <c r="I672" s="6">
        <f t="shared" si="122"/>
        <v>480</v>
      </c>
      <c r="J672" s="6">
        <f t="shared" si="120"/>
        <v>1120</v>
      </c>
      <c r="K672" s="40" t="s">
        <v>2245</v>
      </c>
    </row>
    <row r="673" spans="1:11" ht="60" x14ac:dyDescent="0.25">
      <c r="A673" s="18">
        <f t="shared" si="121"/>
        <v>667</v>
      </c>
      <c r="B673" s="26" t="s">
        <v>461</v>
      </c>
      <c r="C673" s="26" t="s">
        <v>462</v>
      </c>
      <c r="D673" s="26" t="s">
        <v>3037</v>
      </c>
      <c r="E673" s="27">
        <v>980</v>
      </c>
      <c r="F673" s="6">
        <f t="shared" si="125"/>
        <v>98</v>
      </c>
      <c r="G673" s="6">
        <f t="shared" si="126"/>
        <v>98</v>
      </c>
      <c r="H673" s="6">
        <f>SUM(E673)*10/100</f>
        <v>98</v>
      </c>
      <c r="I673" s="6">
        <f t="shared" si="122"/>
        <v>294</v>
      </c>
      <c r="J673" s="6">
        <f t="shared" si="120"/>
        <v>686</v>
      </c>
      <c r="K673" s="40" t="s">
        <v>2246</v>
      </c>
    </row>
    <row r="674" spans="1:11" ht="75" x14ac:dyDescent="0.25">
      <c r="A674" s="18">
        <f t="shared" si="121"/>
        <v>668</v>
      </c>
      <c r="B674" s="5" t="s">
        <v>1391</v>
      </c>
      <c r="C674" s="5" t="s">
        <v>462</v>
      </c>
      <c r="D674" s="26" t="s">
        <v>3037</v>
      </c>
      <c r="E674" s="27">
        <v>3500</v>
      </c>
      <c r="F674" s="6">
        <v>0</v>
      </c>
      <c r="G674" s="6">
        <v>0</v>
      </c>
      <c r="H674" s="6">
        <f>SUM(E674*10%)</f>
        <v>350</v>
      </c>
      <c r="I674" s="6">
        <f>SUM(F674+G674+H674)</f>
        <v>350</v>
      </c>
      <c r="J674" s="6">
        <f t="shared" si="120"/>
        <v>3150</v>
      </c>
      <c r="K674" s="40" t="s">
        <v>2247</v>
      </c>
    </row>
    <row r="675" spans="1:11" ht="45" x14ac:dyDescent="0.25">
      <c r="A675" s="18">
        <f t="shared" si="121"/>
        <v>669</v>
      </c>
      <c r="B675" s="26" t="s">
        <v>1101</v>
      </c>
      <c r="C675" s="26" t="s">
        <v>38</v>
      </c>
      <c r="D675" s="5" t="s">
        <v>3038</v>
      </c>
      <c r="E675" s="27">
        <v>2349</v>
      </c>
      <c r="F675" s="6">
        <f t="shared" si="125"/>
        <v>234.9</v>
      </c>
      <c r="G675" s="6">
        <f t="shared" si="126"/>
        <v>234.9</v>
      </c>
      <c r="H675" s="6">
        <f>SUM(E675)*10/100</f>
        <v>234.9</v>
      </c>
      <c r="I675" s="6">
        <f t="shared" si="122"/>
        <v>704.7</v>
      </c>
      <c r="J675" s="6">
        <f t="shared" si="120"/>
        <v>1644.3</v>
      </c>
      <c r="K675" s="40" t="s">
        <v>2248</v>
      </c>
    </row>
    <row r="676" spans="1:11" ht="45" x14ac:dyDescent="0.25">
      <c r="A676" s="18">
        <f t="shared" si="121"/>
        <v>670</v>
      </c>
      <c r="B676" s="26" t="s">
        <v>1100</v>
      </c>
      <c r="C676" s="26" t="s">
        <v>38</v>
      </c>
      <c r="D676" s="5" t="s">
        <v>3038</v>
      </c>
      <c r="E676" s="27">
        <v>2869</v>
      </c>
      <c r="F676" s="6">
        <f t="shared" si="125"/>
        <v>286.89999999999998</v>
      </c>
      <c r="G676" s="6">
        <f t="shared" si="126"/>
        <v>286.89999999999998</v>
      </c>
      <c r="H676" s="6">
        <f>SUM(E676)*10/100</f>
        <v>286.89999999999998</v>
      </c>
      <c r="I676" s="6">
        <f t="shared" si="122"/>
        <v>860.69999999999993</v>
      </c>
      <c r="J676" s="6">
        <f t="shared" si="120"/>
        <v>2008.3000000000002</v>
      </c>
      <c r="K676" s="40" t="s">
        <v>2249</v>
      </c>
    </row>
    <row r="677" spans="1:11" ht="60" x14ac:dyDescent="0.25">
      <c r="A677" s="18">
        <f t="shared" si="121"/>
        <v>671</v>
      </c>
      <c r="B677" s="5" t="s">
        <v>1550</v>
      </c>
      <c r="C677" s="5" t="s">
        <v>38</v>
      </c>
      <c r="D677" s="5" t="s">
        <v>3038</v>
      </c>
      <c r="E677" s="27">
        <v>1681</v>
      </c>
      <c r="F677" s="6">
        <v>0</v>
      </c>
      <c r="G677" s="6">
        <v>0</v>
      </c>
      <c r="H677" s="6">
        <f t="shared" ref="H677:H679" si="127">SUM(E677*10%)</f>
        <v>168.10000000000002</v>
      </c>
      <c r="I677" s="6">
        <f t="shared" si="122"/>
        <v>168.10000000000002</v>
      </c>
      <c r="J677" s="6">
        <f t="shared" si="120"/>
        <v>1512.9</v>
      </c>
      <c r="K677" s="40" t="s">
        <v>2250</v>
      </c>
    </row>
    <row r="678" spans="1:11" ht="60" x14ac:dyDescent="0.25">
      <c r="A678" s="18">
        <f t="shared" si="121"/>
        <v>672</v>
      </c>
      <c r="B678" s="5" t="s">
        <v>1549</v>
      </c>
      <c r="C678" s="5" t="s">
        <v>38</v>
      </c>
      <c r="D678" s="5" t="s">
        <v>3038</v>
      </c>
      <c r="E678" s="27">
        <v>1681</v>
      </c>
      <c r="F678" s="6">
        <v>0</v>
      </c>
      <c r="G678" s="6">
        <v>0</v>
      </c>
      <c r="H678" s="6">
        <f t="shared" si="127"/>
        <v>168.10000000000002</v>
      </c>
      <c r="I678" s="6">
        <f t="shared" si="122"/>
        <v>168.10000000000002</v>
      </c>
      <c r="J678" s="6">
        <f t="shared" si="120"/>
        <v>1512.9</v>
      </c>
      <c r="K678" s="40" t="s">
        <v>2251</v>
      </c>
    </row>
    <row r="679" spans="1:11" ht="60" x14ac:dyDescent="0.25">
      <c r="A679" s="18">
        <f t="shared" si="121"/>
        <v>673</v>
      </c>
      <c r="B679" s="5" t="s">
        <v>1548</v>
      </c>
      <c r="C679" s="5" t="s">
        <v>38</v>
      </c>
      <c r="D679" s="5" t="s">
        <v>3038</v>
      </c>
      <c r="E679" s="27">
        <v>5693</v>
      </c>
      <c r="F679" s="6">
        <v>0</v>
      </c>
      <c r="G679" s="6">
        <v>0</v>
      </c>
      <c r="H679" s="6">
        <f t="shared" si="127"/>
        <v>569.30000000000007</v>
      </c>
      <c r="I679" s="6">
        <f t="shared" si="122"/>
        <v>569.30000000000007</v>
      </c>
      <c r="J679" s="6">
        <f t="shared" si="120"/>
        <v>5123.7</v>
      </c>
      <c r="K679" s="40" t="s">
        <v>2252</v>
      </c>
    </row>
    <row r="680" spans="1:11" ht="60" x14ac:dyDescent="0.25">
      <c r="A680" s="18">
        <f t="shared" si="121"/>
        <v>674</v>
      </c>
      <c r="B680" s="26" t="s">
        <v>967</v>
      </c>
      <c r="C680" s="26" t="s">
        <v>38</v>
      </c>
      <c r="D680" s="26" t="s">
        <v>3040</v>
      </c>
      <c r="E680" s="27">
        <v>3600</v>
      </c>
      <c r="F680" s="6">
        <f t="shared" si="125"/>
        <v>360</v>
      </c>
      <c r="G680" s="6">
        <f t="shared" si="126"/>
        <v>360</v>
      </c>
      <c r="H680" s="6">
        <f t="shared" ref="H680:H695" si="128">SUM(E680)*10/100</f>
        <v>360</v>
      </c>
      <c r="I680" s="6">
        <f t="shared" si="122"/>
        <v>1080</v>
      </c>
      <c r="J680" s="6">
        <f t="shared" si="120"/>
        <v>2520</v>
      </c>
      <c r="K680" s="40" t="s">
        <v>2253</v>
      </c>
    </row>
    <row r="681" spans="1:11" ht="60" x14ac:dyDescent="0.25">
      <c r="A681" s="18">
        <f t="shared" si="121"/>
        <v>675</v>
      </c>
      <c r="B681" s="26" t="s">
        <v>966</v>
      </c>
      <c r="C681" s="26" t="s">
        <v>38</v>
      </c>
      <c r="D681" s="26" t="s">
        <v>3040</v>
      </c>
      <c r="E681" s="27">
        <v>1429</v>
      </c>
      <c r="F681" s="6">
        <f t="shared" si="125"/>
        <v>142.9</v>
      </c>
      <c r="G681" s="6">
        <f t="shared" si="126"/>
        <v>142.9</v>
      </c>
      <c r="H681" s="6">
        <f t="shared" si="128"/>
        <v>142.9</v>
      </c>
      <c r="I681" s="6">
        <f t="shared" si="122"/>
        <v>428.70000000000005</v>
      </c>
      <c r="J681" s="6">
        <f t="shared" si="120"/>
        <v>1000.3</v>
      </c>
      <c r="K681" s="40" t="s">
        <v>2254</v>
      </c>
    </row>
    <row r="682" spans="1:11" ht="60" x14ac:dyDescent="0.25">
      <c r="A682" s="18">
        <f t="shared" si="121"/>
        <v>676</v>
      </c>
      <c r="B682" s="26" t="s">
        <v>965</v>
      </c>
      <c r="C682" s="26" t="s">
        <v>38</v>
      </c>
      <c r="D682" s="26" t="s">
        <v>3040</v>
      </c>
      <c r="E682" s="27">
        <v>1930.85</v>
      </c>
      <c r="F682" s="6">
        <f t="shared" si="125"/>
        <v>193.08500000000001</v>
      </c>
      <c r="G682" s="6">
        <f t="shared" si="126"/>
        <v>193.08500000000001</v>
      </c>
      <c r="H682" s="6">
        <f t="shared" si="128"/>
        <v>193.08500000000001</v>
      </c>
      <c r="I682" s="6">
        <f t="shared" si="122"/>
        <v>579.255</v>
      </c>
      <c r="J682" s="6">
        <f t="shared" si="120"/>
        <v>1351.5949999999998</v>
      </c>
      <c r="K682" s="40" t="s">
        <v>2255</v>
      </c>
    </row>
    <row r="683" spans="1:11" ht="60" x14ac:dyDescent="0.25">
      <c r="A683" s="18">
        <f t="shared" si="121"/>
        <v>677</v>
      </c>
      <c r="B683" s="26" t="s">
        <v>964</v>
      </c>
      <c r="C683" s="26" t="s">
        <v>38</v>
      </c>
      <c r="D683" s="26" t="s">
        <v>3040</v>
      </c>
      <c r="E683" s="27">
        <v>2869</v>
      </c>
      <c r="F683" s="6">
        <f t="shared" si="125"/>
        <v>286.89999999999998</v>
      </c>
      <c r="G683" s="6">
        <f t="shared" si="126"/>
        <v>286.89999999999998</v>
      </c>
      <c r="H683" s="6">
        <f t="shared" si="128"/>
        <v>286.89999999999998</v>
      </c>
      <c r="I683" s="6">
        <f t="shared" si="122"/>
        <v>860.69999999999993</v>
      </c>
      <c r="J683" s="6">
        <f t="shared" si="120"/>
        <v>2008.3000000000002</v>
      </c>
      <c r="K683" s="40" t="s">
        <v>2256</v>
      </c>
    </row>
    <row r="684" spans="1:11" ht="60" x14ac:dyDescent="0.25">
      <c r="A684" s="18">
        <f t="shared" si="121"/>
        <v>678</v>
      </c>
      <c r="B684" s="26" t="s">
        <v>963</v>
      </c>
      <c r="C684" s="26" t="s">
        <v>38</v>
      </c>
      <c r="D684" s="26" t="s">
        <v>3040</v>
      </c>
      <c r="E684" s="27">
        <v>3500</v>
      </c>
      <c r="F684" s="6">
        <f t="shared" si="125"/>
        <v>350</v>
      </c>
      <c r="G684" s="6">
        <f t="shared" si="126"/>
        <v>350</v>
      </c>
      <c r="H684" s="6">
        <f t="shared" si="128"/>
        <v>350</v>
      </c>
      <c r="I684" s="6">
        <f t="shared" si="122"/>
        <v>1050</v>
      </c>
      <c r="J684" s="6">
        <f t="shared" si="120"/>
        <v>2450</v>
      </c>
      <c r="K684" s="40" t="s">
        <v>2257</v>
      </c>
    </row>
    <row r="685" spans="1:11" ht="60" x14ac:dyDescent="0.25">
      <c r="A685" s="18">
        <f t="shared" si="121"/>
        <v>679</v>
      </c>
      <c r="B685" s="26" t="s">
        <v>962</v>
      </c>
      <c r="C685" s="26" t="s">
        <v>38</v>
      </c>
      <c r="D685" s="26" t="s">
        <v>3040</v>
      </c>
      <c r="E685" s="27">
        <v>1887.78</v>
      </c>
      <c r="F685" s="6">
        <f t="shared" si="125"/>
        <v>188.77799999999999</v>
      </c>
      <c r="G685" s="6">
        <f t="shared" si="126"/>
        <v>188.77799999999999</v>
      </c>
      <c r="H685" s="6">
        <f t="shared" si="128"/>
        <v>188.77799999999999</v>
      </c>
      <c r="I685" s="6">
        <f t="shared" si="122"/>
        <v>566.33399999999995</v>
      </c>
      <c r="J685" s="6">
        <f t="shared" si="120"/>
        <v>1321.4459999999999</v>
      </c>
      <c r="K685" s="40" t="s">
        <v>2258</v>
      </c>
    </row>
    <row r="686" spans="1:11" ht="60" x14ac:dyDescent="0.25">
      <c r="A686" s="18">
        <f t="shared" si="121"/>
        <v>680</v>
      </c>
      <c r="B686" s="26" t="s">
        <v>961</v>
      </c>
      <c r="C686" s="26" t="s">
        <v>38</v>
      </c>
      <c r="D686" s="26" t="s">
        <v>3040</v>
      </c>
      <c r="E686" s="27">
        <v>1887.78</v>
      </c>
      <c r="F686" s="6">
        <f t="shared" si="125"/>
        <v>188.77799999999999</v>
      </c>
      <c r="G686" s="6">
        <f t="shared" si="126"/>
        <v>188.77799999999999</v>
      </c>
      <c r="H686" s="6">
        <f t="shared" si="128"/>
        <v>188.77799999999999</v>
      </c>
      <c r="I686" s="6">
        <f t="shared" si="122"/>
        <v>566.33399999999995</v>
      </c>
      <c r="J686" s="6">
        <f t="shared" si="120"/>
        <v>1321.4459999999999</v>
      </c>
      <c r="K686" s="40" t="s">
        <v>2259</v>
      </c>
    </row>
    <row r="687" spans="1:11" ht="60" x14ac:dyDescent="0.25">
      <c r="A687" s="18">
        <f t="shared" si="121"/>
        <v>681</v>
      </c>
      <c r="B687" s="26" t="s">
        <v>1515</v>
      </c>
      <c r="C687" s="26" t="s">
        <v>38</v>
      </c>
      <c r="D687" s="26" t="s">
        <v>3040</v>
      </c>
      <c r="E687" s="27">
        <v>6633</v>
      </c>
      <c r="F687" s="6">
        <f t="shared" si="125"/>
        <v>663.3</v>
      </c>
      <c r="G687" s="6">
        <f t="shared" si="126"/>
        <v>663.3</v>
      </c>
      <c r="H687" s="6">
        <f t="shared" si="128"/>
        <v>663.3</v>
      </c>
      <c r="I687" s="6">
        <f t="shared" si="122"/>
        <v>1989.8999999999999</v>
      </c>
      <c r="J687" s="6">
        <f t="shared" si="120"/>
        <v>4643.1000000000004</v>
      </c>
      <c r="K687" s="40" t="s">
        <v>2260</v>
      </c>
    </row>
    <row r="688" spans="1:11" ht="60" x14ac:dyDescent="0.25">
      <c r="A688" s="18">
        <f t="shared" si="121"/>
        <v>682</v>
      </c>
      <c r="B688" s="26" t="s">
        <v>960</v>
      </c>
      <c r="C688" s="26" t="s">
        <v>38</v>
      </c>
      <c r="D688" s="26" t="s">
        <v>3040</v>
      </c>
      <c r="E688" s="27">
        <v>2409</v>
      </c>
      <c r="F688" s="6">
        <f t="shared" si="125"/>
        <v>240.9</v>
      </c>
      <c r="G688" s="6">
        <f t="shared" si="126"/>
        <v>240.9</v>
      </c>
      <c r="H688" s="6">
        <f t="shared" si="128"/>
        <v>240.9</v>
      </c>
      <c r="I688" s="6">
        <f t="shared" si="122"/>
        <v>722.7</v>
      </c>
      <c r="J688" s="6">
        <f t="shared" si="120"/>
        <v>1686.3</v>
      </c>
      <c r="K688" s="40" t="s">
        <v>2261</v>
      </c>
    </row>
    <row r="689" spans="1:11" ht="60" x14ac:dyDescent="0.25">
      <c r="A689" s="18">
        <f t="shared" si="121"/>
        <v>683</v>
      </c>
      <c r="B689" s="26" t="s">
        <v>959</v>
      </c>
      <c r="C689" s="26" t="s">
        <v>38</v>
      </c>
      <c r="D689" s="26" t="s">
        <v>3040</v>
      </c>
      <c r="E689" s="27">
        <v>2161</v>
      </c>
      <c r="F689" s="6">
        <f t="shared" si="125"/>
        <v>216.1</v>
      </c>
      <c r="G689" s="6">
        <f t="shared" si="126"/>
        <v>216.1</v>
      </c>
      <c r="H689" s="6">
        <f t="shared" si="128"/>
        <v>216.1</v>
      </c>
      <c r="I689" s="6">
        <f t="shared" si="122"/>
        <v>648.29999999999995</v>
      </c>
      <c r="J689" s="6">
        <f t="shared" si="120"/>
        <v>1512.7</v>
      </c>
      <c r="K689" s="40" t="s">
        <v>2262</v>
      </c>
    </row>
    <row r="690" spans="1:11" ht="60" x14ac:dyDescent="0.25">
      <c r="A690" s="18">
        <f t="shared" si="121"/>
        <v>684</v>
      </c>
      <c r="B690" s="26" t="s">
        <v>958</v>
      </c>
      <c r="C690" s="26" t="s">
        <v>38</v>
      </c>
      <c r="D690" s="26" t="s">
        <v>3040</v>
      </c>
      <c r="E690" s="27">
        <v>1887.78</v>
      </c>
      <c r="F690" s="6">
        <f t="shared" si="125"/>
        <v>188.77799999999999</v>
      </c>
      <c r="G690" s="6">
        <f t="shared" si="126"/>
        <v>188.77799999999999</v>
      </c>
      <c r="H690" s="6">
        <f t="shared" si="128"/>
        <v>188.77799999999999</v>
      </c>
      <c r="I690" s="6">
        <f t="shared" si="122"/>
        <v>566.33399999999995</v>
      </c>
      <c r="J690" s="6">
        <f t="shared" si="120"/>
        <v>1321.4459999999999</v>
      </c>
      <c r="K690" s="40" t="s">
        <v>2263</v>
      </c>
    </row>
    <row r="691" spans="1:11" ht="60" x14ac:dyDescent="0.25">
      <c r="A691" s="18">
        <f t="shared" si="121"/>
        <v>685</v>
      </c>
      <c r="B691" s="26" t="s">
        <v>957</v>
      </c>
      <c r="C691" s="26" t="s">
        <v>38</v>
      </c>
      <c r="D691" s="26" t="s">
        <v>3040</v>
      </c>
      <c r="E691" s="27">
        <v>2409</v>
      </c>
      <c r="F691" s="6">
        <f t="shared" si="125"/>
        <v>240.9</v>
      </c>
      <c r="G691" s="6">
        <f t="shared" si="126"/>
        <v>240.9</v>
      </c>
      <c r="H691" s="6">
        <f t="shared" si="128"/>
        <v>240.9</v>
      </c>
      <c r="I691" s="6">
        <f t="shared" si="122"/>
        <v>722.7</v>
      </c>
      <c r="J691" s="6">
        <f t="shared" si="120"/>
        <v>1686.3</v>
      </c>
      <c r="K691" s="40" t="s">
        <v>2264</v>
      </c>
    </row>
    <row r="692" spans="1:11" ht="60" x14ac:dyDescent="0.25">
      <c r="A692" s="18">
        <f t="shared" si="121"/>
        <v>686</v>
      </c>
      <c r="B692" s="26" t="s">
        <v>956</v>
      </c>
      <c r="C692" s="26" t="s">
        <v>38</v>
      </c>
      <c r="D692" s="26" t="s">
        <v>3040</v>
      </c>
      <c r="E692" s="27">
        <v>1930.85</v>
      </c>
      <c r="F692" s="6">
        <f t="shared" si="125"/>
        <v>193.08500000000001</v>
      </c>
      <c r="G692" s="6">
        <f t="shared" si="126"/>
        <v>193.08500000000001</v>
      </c>
      <c r="H692" s="6">
        <f t="shared" si="128"/>
        <v>193.08500000000001</v>
      </c>
      <c r="I692" s="6">
        <f t="shared" si="122"/>
        <v>579.255</v>
      </c>
      <c r="J692" s="6">
        <f t="shared" si="120"/>
        <v>1351.5949999999998</v>
      </c>
      <c r="K692" s="40" t="s">
        <v>2265</v>
      </c>
    </row>
    <row r="693" spans="1:11" ht="60" x14ac:dyDescent="0.25">
      <c r="A693" s="18">
        <f t="shared" si="121"/>
        <v>687</v>
      </c>
      <c r="B693" s="26" t="s">
        <v>955</v>
      </c>
      <c r="C693" s="26" t="s">
        <v>38</v>
      </c>
      <c r="D693" s="26" t="s">
        <v>3040</v>
      </c>
      <c r="E693" s="27">
        <v>2398</v>
      </c>
      <c r="F693" s="6">
        <f t="shared" si="125"/>
        <v>239.8</v>
      </c>
      <c r="G693" s="6">
        <f t="shared" si="126"/>
        <v>239.8</v>
      </c>
      <c r="H693" s="6">
        <f t="shared" si="128"/>
        <v>239.8</v>
      </c>
      <c r="I693" s="6">
        <f t="shared" si="122"/>
        <v>719.40000000000009</v>
      </c>
      <c r="J693" s="6">
        <f t="shared" si="120"/>
        <v>1678.6</v>
      </c>
      <c r="K693" s="40" t="s">
        <v>2266</v>
      </c>
    </row>
    <row r="694" spans="1:11" ht="60" x14ac:dyDescent="0.25">
      <c r="A694" s="18">
        <f t="shared" si="121"/>
        <v>688</v>
      </c>
      <c r="B694" s="26" t="s">
        <v>954</v>
      </c>
      <c r="C694" s="26" t="s">
        <v>38</v>
      </c>
      <c r="D694" s="26" t="s">
        <v>3040</v>
      </c>
      <c r="E694" s="27">
        <v>2788</v>
      </c>
      <c r="F694" s="6">
        <f t="shared" si="125"/>
        <v>278.8</v>
      </c>
      <c r="G694" s="6">
        <f t="shared" si="126"/>
        <v>278.8</v>
      </c>
      <c r="H694" s="6">
        <f t="shared" si="128"/>
        <v>278.8</v>
      </c>
      <c r="I694" s="6">
        <f t="shared" si="122"/>
        <v>836.40000000000009</v>
      </c>
      <c r="J694" s="6">
        <f t="shared" si="120"/>
        <v>1951.6</v>
      </c>
      <c r="K694" s="40" t="s">
        <v>2267</v>
      </c>
    </row>
    <row r="695" spans="1:11" ht="60" x14ac:dyDescent="0.25">
      <c r="A695" s="18">
        <f t="shared" si="121"/>
        <v>689</v>
      </c>
      <c r="B695" s="26" t="s">
        <v>953</v>
      </c>
      <c r="C695" s="26" t="s">
        <v>38</v>
      </c>
      <c r="D695" s="26" t="s">
        <v>3040</v>
      </c>
      <c r="E695" s="27">
        <v>3804</v>
      </c>
      <c r="F695" s="6">
        <f t="shared" si="125"/>
        <v>380.4</v>
      </c>
      <c r="G695" s="6">
        <f t="shared" si="126"/>
        <v>380.4</v>
      </c>
      <c r="H695" s="6">
        <f t="shared" si="128"/>
        <v>380.4</v>
      </c>
      <c r="I695" s="6">
        <f t="shared" si="122"/>
        <v>1141.1999999999998</v>
      </c>
      <c r="J695" s="6">
        <f t="shared" si="120"/>
        <v>2662.8</v>
      </c>
      <c r="K695" s="40" t="s">
        <v>2268</v>
      </c>
    </row>
    <row r="696" spans="1:11" ht="60" x14ac:dyDescent="0.25">
      <c r="A696" s="18">
        <f t="shared" si="121"/>
        <v>690</v>
      </c>
      <c r="B696" s="5" t="s">
        <v>1514</v>
      </c>
      <c r="C696" s="5" t="s">
        <v>38</v>
      </c>
      <c r="D696" s="26" t="s">
        <v>3040</v>
      </c>
      <c r="E696" s="27">
        <v>3010.2</v>
      </c>
      <c r="F696" s="6">
        <v>0</v>
      </c>
      <c r="G696" s="6">
        <v>0</v>
      </c>
      <c r="H696" s="6">
        <f t="shared" ref="H696:H699" si="129">SUM(E696*10%)</f>
        <v>301.02</v>
      </c>
      <c r="I696" s="6">
        <f t="shared" si="122"/>
        <v>301.02</v>
      </c>
      <c r="J696" s="6">
        <f t="shared" si="120"/>
        <v>2709.18</v>
      </c>
      <c r="K696" s="40" t="s">
        <v>2269</v>
      </c>
    </row>
    <row r="697" spans="1:11" ht="60" x14ac:dyDescent="0.25">
      <c r="A697" s="18">
        <f t="shared" si="121"/>
        <v>691</v>
      </c>
      <c r="B697" s="5" t="s">
        <v>1513</v>
      </c>
      <c r="C697" s="5" t="s">
        <v>38</v>
      </c>
      <c r="D697" s="26" t="s">
        <v>3040</v>
      </c>
      <c r="E697" s="27">
        <v>7683</v>
      </c>
      <c r="F697" s="6">
        <v>0</v>
      </c>
      <c r="G697" s="6">
        <v>0</v>
      </c>
      <c r="H697" s="6">
        <f t="shared" si="129"/>
        <v>768.30000000000007</v>
      </c>
      <c r="I697" s="6">
        <f t="shared" si="122"/>
        <v>768.30000000000007</v>
      </c>
      <c r="J697" s="6">
        <f t="shared" si="120"/>
        <v>6914.7</v>
      </c>
      <c r="K697" s="40" t="s">
        <v>2270</v>
      </c>
    </row>
    <row r="698" spans="1:11" ht="60" x14ac:dyDescent="0.25">
      <c r="A698" s="18">
        <f t="shared" si="121"/>
        <v>692</v>
      </c>
      <c r="B698" s="5" t="s">
        <v>1512</v>
      </c>
      <c r="C698" s="5" t="s">
        <v>38</v>
      </c>
      <c r="D698" s="26" t="s">
        <v>3040</v>
      </c>
      <c r="E698" s="27">
        <v>3170</v>
      </c>
      <c r="F698" s="6">
        <v>0</v>
      </c>
      <c r="G698" s="6">
        <v>0</v>
      </c>
      <c r="H698" s="6">
        <f t="shared" si="129"/>
        <v>317</v>
      </c>
      <c r="I698" s="6">
        <f t="shared" si="122"/>
        <v>317</v>
      </c>
      <c r="J698" s="6">
        <f t="shared" si="120"/>
        <v>2853</v>
      </c>
      <c r="K698" s="40" t="s">
        <v>2271</v>
      </c>
    </row>
    <row r="699" spans="1:11" ht="60" x14ac:dyDescent="0.25">
      <c r="A699" s="18">
        <f t="shared" si="121"/>
        <v>693</v>
      </c>
      <c r="B699" s="5" t="s">
        <v>1511</v>
      </c>
      <c r="C699" s="5" t="s">
        <v>38</v>
      </c>
      <c r="D699" s="26" t="s">
        <v>3040</v>
      </c>
      <c r="E699" s="27">
        <v>4630</v>
      </c>
      <c r="F699" s="6">
        <v>0</v>
      </c>
      <c r="G699" s="6">
        <v>0</v>
      </c>
      <c r="H699" s="6">
        <f t="shared" si="129"/>
        <v>463</v>
      </c>
      <c r="I699" s="6">
        <f t="shared" si="122"/>
        <v>463</v>
      </c>
      <c r="J699" s="6">
        <f t="shared" si="120"/>
        <v>4167</v>
      </c>
      <c r="K699" s="40" t="s">
        <v>2272</v>
      </c>
    </row>
    <row r="700" spans="1:11" ht="60" x14ac:dyDescent="0.25">
      <c r="A700" s="18">
        <f t="shared" si="121"/>
        <v>694</v>
      </c>
      <c r="B700" s="26" t="s">
        <v>801</v>
      </c>
      <c r="C700" s="26" t="s">
        <v>38</v>
      </c>
      <c r="D700" s="26" t="s">
        <v>3041</v>
      </c>
      <c r="E700" s="27">
        <v>1429</v>
      </c>
      <c r="F700" s="6">
        <f t="shared" si="125"/>
        <v>142.9</v>
      </c>
      <c r="G700" s="6">
        <f t="shared" si="126"/>
        <v>142.9</v>
      </c>
      <c r="H700" s="6">
        <f t="shared" ref="H700:H723" si="130">SUM(E700)*10/100</f>
        <v>142.9</v>
      </c>
      <c r="I700" s="6">
        <f t="shared" si="122"/>
        <v>428.70000000000005</v>
      </c>
      <c r="J700" s="6">
        <f t="shared" si="120"/>
        <v>1000.3</v>
      </c>
      <c r="K700" s="40" t="s">
        <v>2273</v>
      </c>
    </row>
    <row r="701" spans="1:11" ht="60" x14ac:dyDescent="0.25">
      <c r="A701" s="18">
        <f t="shared" si="121"/>
        <v>695</v>
      </c>
      <c r="B701" s="26" t="s">
        <v>800</v>
      </c>
      <c r="C701" s="26" t="s">
        <v>38</v>
      </c>
      <c r="D701" s="26" t="s">
        <v>3041</v>
      </c>
      <c r="E701" s="27">
        <v>1429</v>
      </c>
      <c r="F701" s="6">
        <f t="shared" si="125"/>
        <v>142.9</v>
      </c>
      <c r="G701" s="6">
        <f t="shared" si="126"/>
        <v>142.9</v>
      </c>
      <c r="H701" s="6">
        <f t="shared" si="130"/>
        <v>142.9</v>
      </c>
      <c r="I701" s="6">
        <f t="shared" si="122"/>
        <v>428.70000000000005</v>
      </c>
      <c r="J701" s="6">
        <f t="shared" si="120"/>
        <v>1000.3</v>
      </c>
      <c r="K701" s="40" t="s">
        <v>2274</v>
      </c>
    </row>
    <row r="702" spans="1:11" ht="45" x14ac:dyDescent="0.25">
      <c r="A702" s="18">
        <f t="shared" si="121"/>
        <v>696</v>
      </c>
      <c r="B702" s="26" t="s">
        <v>799</v>
      </c>
      <c r="C702" s="26" t="s">
        <v>38</v>
      </c>
      <c r="D702" s="26" t="s">
        <v>3041</v>
      </c>
      <c r="E702" s="27">
        <v>1930.85</v>
      </c>
      <c r="F702" s="6">
        <f t="shared" si="125"/>
        <v>193.08500000000001</v>
      </c>
      <c r="G702" s="6">
        <f t="shared" si="126"/>
        <v>193.08500000000001</v>
      </c>
      <c r="H702" s="6">
        <f t="shared" si="130"/>
        <v>193.08500000000001</v>
      </c>
      <c r="I702" s="6">
        <f t="shared" si="122"/>
        <v>579.255</v>
      </c>
      <c r="J702" s="6">
        <f t="shared" si="120"/>
        <v>1351.5949999999998</v>
      </c>
      <c r="K702" s="40" t="s">
        <v>2275</v>
      </c>
    </row>
    <row r="703" spans="1:11" ht="45" x14ac:dyDescent="0.25">
      <c r="A703" s="18">
        <f t="shared" si="121"/>
        <v>697</v>
      </c>
      <c r="B703" s="26" t="s">
        <v>798</v>
      </c>
      <c r="C703" s="26" t="s">
        <v>38</v>
      </c>
      <c r="D703" s="26" t="s">
        <v>3041</v>
      </c>
      <c r="E703" s="27">
        <v>2398</v>
      </c>
      <c r="F703" s="6">
        <f t="shared" si="125"/>
        <v>239.8</v>
      </c>
      <c r="G703" s="6">
        <f t="shared" si="126"/>
        <v>239.8</v>
      </c>
      <c r="H703" s="6">
        <f t="shared" si="130"/>
        <v>239.8</v>
      </c>
      <c r="I703" s="6">
        <f t="shared" si="122"/>
        <v>719.40000000000009</v>
      </c>
      <c r="J703" s="6">
        <f t="shared" si="120"/>
        <v>1678.6</v>
      </c>
      <c r="K703" s="40" t="s">
        <v>2276</v>
      </c>
    </row>
    <row r="704" spans="1:11" ht="45" x14ac:dyDescent="0.25">
      <c r="A704" s="18">
        <f t="shared" si="121"/>
        <v>698</v>
      </c>
      <c r="B704" s="26" t="s">
        <v>797</v>
      </c>
      <c r="C704" s="26" t="s">
        <v>38</v>
      </c>
      <c r="D704" s="26" t="s">
        <v>3041</v>
      </c>
      <c r="E704" s="27">
        <v>2869</v>
      </c>
      <c r="F704" s="6">
        <f t="shared" si="125"/>
        <v>286.89999999999998</v>
      </c>
      <c r="G704" s="6">
        <f t="shared" si="126"/>
        <v>286.89999999999998</v>
      </c>
      <c r="H704" s="6">
        <f t="shared" si="130"/>
        <v>286.89999999999998</v>
      </c>
      <c r="I704" s="6">
        <f t="shared" si="122"/>
        <v>860.69999999999993</v>
      </c>
      <c r="J704" s="6">
        <f t="shared" si="120"/>
        <v>2008.3000000000002</v>
      </c>
      <c r="K704" s="40" t="s">
        <v>2277</v>
      </c>
    </row>
    <row r="705" spans="1:11" ht="45" x14ac:dyDescent="0.25">
      <c r="A705" s="18">
        <f t="shared" si="121"/>
        <v>699</v>
      </c>
      <c r="B705" s="26" t="s">
        <v>796</v>
      </c>
      <c r="C705" s="26" t="s">
        <v>38</v>
      </c>
      <c r="D705" s="26" t="s">
        <v>3041</v>
      </c>
      <c r="E705" s="27">
        <v>2409</v>
      </c>
      <c r="F705" s="6">
        <f t="shared" si="125"/>
        <v>240.9</v>
      </c>
      <c r="G705" s="6">
        <f t="shared" si="126"/>
        <v>240.9</v>
      </c>
      <c r="H705" s="6">
        <f t="shared" si="130"/>
        <v>240.9</v>
      </c>
      <c r="I705" s="6">
        <f t="shared" si="122"/>
        <v>722.7</v>
      </c>
      <c r="J705" s="6">
        <f t="shared" si="120"/>
        <v>1686.3</v>
      </c>
      <c r="K705" s="40" t="s">
        <v>2278</v>
      </c>
    </row>
    <row r="706" spans="1:11" ht="45" x14ac:dyDescent="0.25">
      <c r="A706" s="18">
        <f t="shared" si="121"/>
        <v>700</v>
      </c>
      <c r="B706" s="26" t="s">
        <v>795</v>
      </c>
      <c r="C706" s="26" t="s">
        <v>38</v>
      </c>
      <c r="D706" s="26" t="s">
        <v>3041</v>
      </c>
      <c r="E706" s="27">
        <v>3907</v>
      </c>
      <c r="F706" s="6">
        <f t="shared" si="125"/>
        <v>390.7</v>
      </c>
      <c r="G706" s="6">
        <f t="shared" si="126"/>
        <v>390.7</v>
      </c>
      <c r="H706" s="6">
        <f t="shared" si="130"/>
        <v>390.7</v>
      </c>
      <c r="I706" s="6">
        <f t="shared" si="122"/>
        <v>1172.0999999999999</v>
      </c>
      <c r="J706" s="6">
        <f t="shared" si="120"/>
        <v>2734.9</v>
      </c>
      <c r="K706" s="40" t="s">
        <v>2279</v>
      </c>
    </row>
    <row r="707" spans="1:11" ht="45" x14ac:dyDescent="0.25">
      <c r="A707" s="18">
        <f t="shared" si="121"/>
        <v>701</v>
      </c>
      <c r="B707" s="26" t="s">
        <v>794</v>
      </c>
      <c r="C707" s="26" t="s">
        <v>38</v>
      </c>
      <c r="D707" s="26" t="s">
        <v>3041</v>
      </c>
      <c r="E707" s="27">
        <v>3907</v>
      </c>
      <c r="F707" s="6">
        <f t="shared" si="125"/>
        <v>390.7</v>
      </c>
      <c r="G707" s="6">
        <f t="shared" si="126"/>
        <v>390.7</v>
      </c>
      <c r="H707" s="6">
        <f t="shared" si="130"/>
        <v>390.7</v>
      </c>
      <c r="I707" s="6">
        <f t="shared" si="122"/>
        <v>1172.0999999999999</v>
      </c>
      <c r="J707" s="6">
        <f t="shared" si="120"/>
        <v>2734.9</v>
      </c>
      <c r="K707" s="40" t="s">
        <v>2280</v>
      </c>
    </row>
    <row r="708" spans="1:11" ht="45" x14ac:dyDescent="0.25">
      <c r="A708" s="18">
        <f t="shared" si="121"/>
        <v>702</v>
      </c>
      <c r="B708" s="26" t="s">
        <v>793</v>
      </c>
      <c r="C708" s="26" t="s">
        <v>38</v>
      </c>
      <c r="D708" s="26" t="s">
        <v>3041</v>
      </c>
      <c r="E708" s="27">
        <v>3907</v>
      </c>
      <c r="F708" s="6">
        <f t="shared" si="125"/>
        <v>390.7</v>
      </c>
      <c r="G708" s="6">
        <f t="shared" si="126"/>
        <v>390.7</v>
      </c>
      <c r="H708" s="6">
        <f t="shared" si="130"/>
        <v>390.7</v>
      </c>
      <c r="I708" s="6">
        <f t="shared" si="122"/>
        <v>1172.0999999999999</v>
      </c>
      <c r="J708" s="6">
        <f t="shared" si="120"/>
        <v>2734.9</v>
      </c>
      <c r="K708" s="40" t="s">
        <v>2281</v>
      </c>
    </row>
    <row r="709" spans="1:11" ht="60" x14ac:dyDescent="0.25">
      <c r="A709" s="18">
        <f t="shared" si="121"/>
        <v>703</v>
      </c>
      <c r="B709" s="26" t="s">
        <v>792</v>
      </c>
      <c r="C709" s="26" t="s">
        <v>38</v>
      </c>
      <c r="D709" s="26" t="s">
        <v>3041</v>
      </c>
      <c r="E709" s="27">
        <v>4274</v>
      </c>
      <c r="F709" s="6">
        <f t="shared" si="125"/>
        <v>427.4</v>
      </c>
      <c r="G709" s="6">
        <f t="shared" si="126"/>
        <v>427.4</v>
      </c>
      <c r="H709" s="6">
        <f t="shared" si="130"/>
        <v>427.4</v>
      </c>
      <c r="I709" s="6">
        <f t="shared" si="122"/>
        <v>1282.1999999999998</v>
      </c>
      <c r="J709" s="6">
        <f t="shared" si="120"/>
        <v>2991.8</v>
      </c>
      <c r="K709" s="40" t="s">
        <v>2282</v>
      </c>
    </row>
    <row r="710" spans="1:11" ht="45" x14ac:dyDescent="0.25">
      <c r="A710" s="18">
        <f t="shared" si="121"/>
        <v>704</v>
      </c>
      <c r="B710" s="26" t="s">
        <v>791</v>
      </c>
      <c r="C710" s="26" t="s">
        <v>38</v>
      </c>
      <c r="D710" s="26" t="s">
        <v>3041</v>
      </c>
      <c r="E710" s="27">
        <v>2382</v>
      </c>
      <c r="F710" s="6">
        <f t="shared" si="125"/>
        <v>238.2</v>
      </c>
      <c r="G710" s="6">
        <f t="shared" si="126"/>
        <v>238.2</v>
      </c>
      <c r="H710" s="6">
        <f t="shared" si="130"/>
        <v>238.2</v>
      </c>
      <c r="I710" s="6">
        <f t="shared" si="122"/>
        <v>714.59999999999991</v>
      </c>
      <c r="J710" s="6">
        <f t="shared" si="120"/>
        <v>1667.4</v>
      </c>
      <c r="K710" s="40" t="s">
        <v>2283</v>
      </c>
    </row>
    <row r="711" spans="1:11" ht="45" x14ac:dyDescent="0.25">
      <c r="A711" s="18">
        <f t="shared" si="121"/>
        <v>705</v>
      </c>
      <c r="B711" s="26" t="s">
        <v>790</v>
      </c>
      <c r="C711" s="26" t="s">
        <v>38</v>
      </c>
      <c r="D711" s="26" t="s">
        <v>3041</v>
      </c>
      <c r="E711" s="27">
        <v>2788</v>
      </c>
      <c r="F711" s="6">
        <f t="shared" si="125"/>
        <v>278.8</v>
      </c>
      <c r="G711" s="6">
        <f t="shared" si="126"/>
        <v>278.8</v>
      </c>
      <c r="H711" s="6">
        <f t="shared" si="130"/>
        <v>278.8</v>
      </c>
      <c r="I711" s="6">
        <f t="shared" si="122"/>
        <v>836.40000000000009</v>
      </c>
      <c r="J711" s="6">
        <f t="shared" ref="J711:J774" si="131">SUM(E711-I711)</f>
        <v>1951.6</v>
      </c>
      <c r="K711" s="40" t="s">
        <v>2284</v>
      </c>
    </row>
    <row r="712" spans="1:11" ht="60" x14ac:dyDescent="0.25">
      <c r="A712" s="18">
        <f t="shared" ref="A712:A775" si="132">A711+1</f>
        <v>706</v>
      </c>
      <c r="B712" s="26" t="s">
        <v>789</v>
      </c>
      <c r="C712" s="26" t="s">
        <v>38</v>
      </c>
      <c r="D712" s="26" t="s">
        <v>3041</v>
      </c>
      <c r="E712" s="27">
        <v>2398</v>
      </c>
      <c r="F712" s="6">
        <f t="shared" si="125"/>
        <v>239.8</v>
      </c>
      <c r="G712" s="6">
        <f t="shared" si="126"/>
        <v>239.8</v>
      </c>
      <c r="H712" s="6">
        <f t="shared" si="130"/>
        <v>239.8</v>
      </c>
      <c r="I712" s="6">
        <f t="shared" ref="I712:I775" si="133">SUM(F712+G712+H712)</f>
        <v>719.40000000000009</v>
      </c>
      <c r="J712" s="6">
        <f t="shared" si="131"/>
        <v>1678.6</v>
      </c>
      <c r="K712" s="40" t="s">
        <v>2285</v>
      </c>
    </row>
    <row r="713" spans="1:11" ht="60" x14ac:dyDescent="0.25">
      <c r="A713" s="18">
        <f t="shared" si="132"/>
        <v>707</v>
      </c>
      <c r="B713" s="26" t="s">
        <v>788</v>
      </c>
      <c r="C713" s="26" t="s">
        <v>38</v>
      </c>
      <c r="D713" s="26" t="s">
        <v>3041</v>
      </c>
      <c r="E713" s="27">
        <v>2398</v>
      </c>
      <c r="F713" s="6">
        <f t="shared" si="125"/>
        <v>239.8</v>
      </c>
      <c r="G713" s="6">
        <f t="shared" si="126"/>
        <v>239.8</v>
      </c>
      <c r="H713" s="6">
        <f t="shared" si="130"/>
        <v>239.8</v>
      </c>
      <c r="I713" s="6">
        <f t="shared" si="133"/>
        <v>719.40000000000009</v>
      </c>
      <c r="J713" s="6">
        <f t="shared" si="131"/>
        <v>1678.6</v>
      </c>
      <c r="K713" s="40" t="s">
        <v>2286</v>
      </c>
    </row>
    <row r="714" spans="1:11" ht="60" x14ac:dyDescent="0.25">
      <c r="A714" s="18">
        <f t="shared" si="132"/>
        <v>708</v>
      </c>
      <c r="B714" s="26" t="s">
        <v>787</v>
      </c>
      <c r="C714" s="26" t="s">
        <v>38</v>
      </c>
      <c r="D714" s="26" t="s">
        <v>3041</v>
      </c>
      <c r="E714" s="27">
        <v>2398</v>
      </c>
      <c r="F714" s="6">
        <f t="shared" si="125"/>
        <v>239.8</v>
      </c>
      <c r="G714" s="6">
        <f t="shared" si="126"/>
        <v>239.8</v>
      </c>
      <c r="H714" s="6">
        <f t="shared" si="130"/>
        <v>239.8</v>
      </c>
      <c r="I714" s="6">
        <f t="shared" si="133"/>
        <v>719.40000000000009</v>
      </c>
      <c r="J714" s="6">
        <f t="shared" si="131"/>
        <v>1678.6</v>
      </c>
      <c r="K714" s="40" t="s">
        <v>2287</v>
      </c>
    </row>
    <row r="715" spans="1:11" ht="45" x14ac:dyDescent="0.25">
      <c r="A715" s="18">
        <f t="shared" si="132"/>
        <v>709</v>
      </c>
      <c r="B715" s="26" t="s">
        <v>786</v>
      </c>
      <c r="C715" s="26" t="s">
        <v>38</v>
      </c>
      <c r="D715" s="26" t="s">
        <v>3041</v>
      </c>
      <c r="E715" s="27">
        <v>2398</v>
      </c>
      <c r="F715" s="6">
        <f t="shared" si="125"/>
        <v>239.8</v>
      </c>
      <c r="G715" s="6">
        <f t="shared" si="126"/>
        <v>239.8</v>
      </c>
      <c r="H715" s="6">
        <f t="shared" si="130"/>
        <v>239.8</v>
      </c>
      <c r="I715" s="6">
        <f t="shared" si="133"/>
        <v>719.40000000000009</v>
      </c>
      <c r="J715" s="6">
        <f t="shared" si="131"/>
        <v>1678.6</v>
      </c>
      <c r="K715" s="40" t="s">
        <v>2288</v>
      </c>
    </row>
    <row r="716" spans="1:11" ht="45" x14ac:dyDescent="0.25">
      <c r="A716" s="18">
        <f t="shared" si="132"/>
        <v>710</v>
      </c>
      <c r="B716" s="26" t="s">
        <v>785</v>
      </c>
      <c r="C716" s="26" t="s">
        <v>38</v>
      </c>
      <c r="D716" s="26" t="s">
        <v>3041</v>
      </c>
      <c r="E716" s="27">
        <v>2869</v>
      </c>
      <c r="F716" s="6">
        <f t="shared" si="125"/>
        <v>286.89999999999998</v>
      </c>
      <c r="G716" s="6">
        <f t="shared" si="126"/>
        <v>286.89999999999998</v>
      </c>
      <c r="H716" s="6">
        <f t="shared" si="130"/>
        <v>286.89999999999998</v>
      </c>
      <c r="I716" s="6">
        <f t="shared" si="133"/>
        <v>860.69999999999993</v>
      </c>
      <c r="J716" s="6">
        <f t="shared" si="131"/>
        <v>2008.3000000000002</v>
      </c>
      <c r="K716" s="40" t="s">
        <v>2289</v>
      </c>
    </row>
    <row r="717" spans="1:11" ht="45" x14ac:dyDescent="0.25">
      <c r="A717" s="18">
        <f t="shared" si="132"/>
        <v>711</v>
      </c>
      <c r="B717" s="26" t="s">
        <v>784</v>
      </c>
      <c r="C717" s="26" t="s">
        <v>38</v>
      </c>
      <c r="D717" s="26" t="s">
        <v>3041</v>
      </c>
      <c r="E717" s="27">
        <v>2869</v>
      </c>
      <c r="F717" s="6">
        <f t="shared" si="125"/>
        <v>286.89999999999998</v>
      </c>
      <c r="G717" s="6">
        <f t="shared" si="126"/>
        <v>286.89999999999998</v>
      </c>
      <c r="H717" s="6">
        <f t="shared" si="130"/>
        <v>286.89999999999998</v>
      </c>
      <c r="I717" s="6">
        <f t="shared" si="133"/>
        <v>860.69999999999993</v>
      </c>
      <c r="J717" s="6">
        <f t="shared" si="131"/>
        <v>2008.3000000000002</v>
      </c>
      <c r="K717" s="40" t="s">
        <v>2290</v>
      </c>
    </row>
    <row r="718" spans="1:11" ht="60" x14ac:dyDescent="0.25">
      <c r="A718" s="18">
        <f t="shared" si="132"/>
        <v>712</v>
      </c>
      <c r="B718" s="26" t="s">
        <v>783</v>
      </c>
      <c r="C718" s="26" t="s">
        <v>38</v>
      </c>
      <c r="D718" s="26" t="s">
        <v>3041</v>
      </c>
      <c r="E718" s="27">
        <v>2420</v>
      </c>
      <c r="F718" s="6">
        <f t="shared" si="125"/>
        <v>242</v>
      </c>
      <c r="G718" s="6">
        <f t="shared" si="126"/>
        <v>242</v>
      </c>
      <c r="H718" s="6">
        <f t="shared" si="130"/>
        <v>242</v>
      </c>
      <c r="I718" s="6">
        <f t="shared" si="133"/>
        <v>726</v>
      </c>
      <c r="J718" s="6">
        <f t="shared" si="131"/>
        <v>1694</v>
      </c>
      <c r="K718" s="40" t="s">
        <v>2291</v>
      </c>
    </row>
    <row r="719" spans="1:11" ht="60" x14ac:dyDescent="0.25">
      <c r="A719" s="18">
        <f t="shared" si="132"/>
        <v>713</v>
      </c>
      <c r="B719" s="26" t="s">
        <v>782</v>
      </c>
      <c r="C719" s="26" t="s">
        <v>38</v>
      </c>
      <c r="D719" s="26" t="s">
        <v>3041</v>
      </c>
      <c r="E719" s="27">
        <v>3500</v>
      </c>
      <c r="F719" s="6">
        <f t="shared" si="125"/>
        <v>350</v>
      </c>
      <c r="G719" s="6">
        <f t="shared" si="126"/>
        <v>350</v>
      </c>
      <c r="H719" s="6">
        <f t="shared" si="130"/>
        <v>350</v>
      </c>
      <c r="I719" s="6">
        <f t="shared" si="133"/>
        <v>1050</v>
      </c>
      <c r="J719" s="6">
        <f t="shared" si="131"/>
        <v>2450</v>
      </c>
      <c r="K719" s="40" t="s">
        <v>2292</v>
      </c>
    </row>
    <row r="720" spans="1:11" ht="45" x14ac:dyDescent="0.25">
      <c r="A720" s="18">
        <f t="shared" si="132"/>
        <v>714</v>
      </c>
      <c r="B720" s="26" t="s">
        <v>1474</v>
      </c>
      <c r="C720" s="26" t="s">
        <v>38</v>
      </c>
      <c r="D720" s="26" t="s">
        <v>3041</v>
      </c>
      <c r="E720" s="27">
        <v>4952</v>
      </c>
      <c r="F720" s="6">
        <f t="shared" si="125"/>
        <v>495.2</v>
      </c>
      <c r="G720" s="6">
        <f t="shared" si="126"/>
        <v>495.2</v>
      </c>
      <c r="H720" s="6">
        <f t="shared" si="130"/>
        <v>495.2</v>
      </c>
      <c r="I720" s="6">
        <f t="shared" si="133"/>
        <v>1485.6</v>
      </c>
      <c r="J720" s="6">
        <f t="shared" si="131"/>
        <v>3466.4</v>
      </c>
      <c r="K720" s="40" t="s">
        <v>2293</v>
      </c>
    </row>
    <row r="721" spans="1:11" ht="45" x14ac:dyDescent="0.25">
      <c r="A721" s="18">
        <f t="shared" si="132"/>
        <v>715</v>
      </c>
      <c r="B721" s="26" t="s">
        <v>781</v>
      </c>
      <c r="C721" s="26" t="s">
        <v>38</v>
      </c>
      <c r="D721" s="26" t="s">
        <v>3041</v>
      </c>
      <c r="E721" s="27">
        <v>2000</v>
      </c>
      <c r="F721" s="6">
        <f t="shared" si="125"/>
        <v>200</v>
      </c>
      <c r="G721" s="6">
        <f t="shared" si="126"/>
        <v>200</v>
      </c>
      <c r="H721" s="6">
        <f t="shared" si="130"/>
        <v>200</v>
      </c>
      <c r="I721" s="6">
        <f t="shared" si="133"/>
        <v>600</v>
      </c>
      <c r="J721" s="6">
        <f t="shared" si="131"/>
        <v>1400</v>
      </c>
      <c r="K721" s="40" t="s">
        <v>2294</v>
      </c>
    </row>
    <row r="722" spans="1:11" ht="45" x14ac:dyDescent="0.25">
      <c r="A722" s="18">
        <f t="shared" si="132"/>
        <v>716</v>
      </c>
      <c r="B722" s="26" t="s">
        <v>780</v>
      </c>
      <c r="C722" s="26" t="s">
        <v>38</v>
      </c>
      <c r="D722" s="26" t="s">
        <v>3041</v>
      </c>
      <c r="E722" s="27">
        <v>1887.78</v>
      </c>
      <c r="F722" s="6">
        <f t="shared" si="125"/>
        <v>188.77799999999999</v>
      </c>
      <c r="G722" s="6">
        <f t="shared" si="126"/>
        <v>188.77799999999999</v>
      </c>
      <c r="H722" s="6">
        <f t="shared" si="130"/>
        <v>188.77799999999999</v>
      </c>
      <c r="I722" s="6">
        <f t="shared" si="133"/>
        <v>566.33399999999995</v>
      </c>
      <c r="J722" s="6">
        <f t="shared" si="131"/>
        <v>1321.4459999999999</v>
      </c>
      <c r="K722" s="40" t="s">
        <v>2295</v>
      </c>
    </row>
    <row r="723" spans="1:11" ht="60" x14ac:dyDescent="0.25">
      <c r="A723" s="18">
        <f t="shared" si="132"/>
        <v>717</v>
      </c>
      <c r="B723" s="26" t="s">
        <v>779</v>
      </c>
      <c r="C723" s="26" t="s">
        <v>38</v>
      </c>
      <c r="D723" s="26" t="s">
        <v>3041</v>
      </c>
      <c r="E723" s="27">
        <v>3804</v>
      </c>
      <c r="F723" s="6">
        <f t="shared" si="125"/>
        <v>380.4</v>
      </c>
      <c r="G723" s="6">
        <f t="shared" si="126"/>
        <v>380.4</v>
      </c>
      <c r="H723" s="6">
        <f t="shared" si="130"/>
        <v>380.4</v>
      </c>
      <c r="I723" s="6">
        <f t="shared" si="133"/>
        <v>1141.1999999999998</v>
      </c>
      <c r="J723" s="6">
        <f t="shared" si="131"/>
        <v>2662.8</v>
      </c>
      <c r="K723" s="40" t="s">
        <v>2296</v>
      </c>
    </row>
    <row r="724" spans="1:11" ht="45" x14ac:dyDescent="0.25">
      <c r="A724" s="18">
        <f t="shared" si="132"/>
        <v>718</v>
      </c>
      <c r="B724" s="5" t="s">
        <v>1473</v>
      </c>
      <c r="C724" s="5" t="s">
        <v>38</v>
      </c>
      <c r="D724" s="26" t="s">
        <v>3041</v>
      </c>
      <c r="E724" s="27">
        <v>1850.2</v>
      </c>
      <c r="F724" s="6">
        <v>0</v>
      </c>
      <c r="G724" s="6">
        <v>0</v>
      </c>
      <c r="H724" s="6">
        <f t="shared" ref="H724:H729" si="134">SUM(E724*10%)</f>
        <v>185.02</v>
      </c>
      <c r="I724" s="6">
        <f t="shared" si="133"/>
        <v>185.02</v>
      </c>
      <c r="J724" s="6">
        <f t="shared" si="131"/>
        <v>1665.18</v>
      </c>
      <c r="K724" s="40" t="s">
        <v>2297</v>
      </c>
    </row>
    <row r="725" spans="1:11" ht="60" x14ac:dyDescent="0.25">
      <c r="A725" s="18">
        <f t="shared" si="132"/>
        <v>719</v>
      </c>
      <c r="B725" s="5" t="s">
        <v>1472</v>
      </c>
      <c r="C725" s="5" t="s">
        <v>38</v>
      </c>
      <c r="D725" s="26" t="s">
        <v>3041</v>
      </c>
      <c r="E725" s="27">
        <v>1681</v>
      </c>
      <c r="F725" s="6">
        <v>0</v>
      </c>
      <c r="G725" s="6">
        <v>0</v>
      </c>
      <c r="H725" s="6">
        <f t="shared" si="134"/>
        <v>168.10000000000002</v>
      </c>
      <c r="I725" s="6">
        <f t="shared" si="133"/>
        <v>168.10000000000002</v>
      </c>
      <c r="J725" s="6">
        <f t="shared" si="131"/>
        <v>1512.9</v>
      </c>
      <c r="K725" s="40" t="s">
        <v>2298</v>
      </c>
    </row>
    <row r="726" spans="1:11" ht="60" x14ac:dyDescent="0.25">
      <c r="A726" s="18">
        <f t="shared" si="132"/>
        <v>720</v>
      </c>
      <c r="B726" s="5" t="s">
        <v>1471</v>
      </c>
      <c r="C726" s="5" t="s">
        <v>38</v>
      </c>
      <c r="D726" s="26" t="s">
        <v>3041</v>
      </c>
      <c r="E726" s="27">
        <v>1681</v>
      </c>
      <c r="F726" s="6">
        <v>0</v>
      </c>
      <c r="G726" s="6">
        <v>0</v>
      </c>
      <c r="H726" s="6">
        <f t="shared" si="134"/>
        <v>168.10000000000002</v>
      </c>
      <c r="I726" s="6">
        <f t="shared" si="133"/>
        <v>168.10000000000002</v>
      </c>
      <c r="J726" s="6">
        <f t="shared" si="131"/>
        <v>1512.9</v>
      </c>
      <c r="K726" s="40" t="s">
        <v>2299</v>
      </c>
    </row>
    <row r="727" spans="1:11" ht="60" x14ac:dyDescent="0.25">
      <c r="A727" s="18">
        <f t="shared" si="132"/>
        <v>721</v>
      </c>
      <c r="B727" s="5" t="s">
        <v>1470</v>
      </c>
      <c r="C727" s="5" t="s">
        <v>38</v>
      </c>
      <c r="D727" s="26" t="s">
        <v>3041</v>
      </c>
      <c r="E727" s="27">
        <v>1681</v>
      </c>
      <c r="F727" s="6">
        <v>0</v>
      </c>
      <c r="G727" s="6">
        <v>0</v>
      </c>
      <c r="H727" s="6">
        <f t="shared" si="134"/>
        <v>168.10000000000002</v>
      </c>
      <c r="I727" s="6">
        <f t="shared" si="133"/>
        <v>168.10000000000002</v>
      </c>
      <c r="J727" s="6">
        <f t="shared" si="131"/>
        <v>1512.9</v>
      </c>
      <c r="K727" s="40" t="s">
        <v>2300</v>
      </c>
    </row>
    <row r="728" spans="1:11" ht="60" x14ac:dyDescent="0.25">
      <c r="A728" s="18">
        <f t="shared" si="132"/>
        <v>722</v>
      </c>
      <c r="B728" s="5" t="s">
        <v>1469</v>
      </c>
      <c r="C728" s="5" t="s">
        <v>38</v>
      </c>
      <c r="D728" s="26" t="s">
        <v>3041</v>
      </c>
      <c r="E728" s="27">
        <v>1681</v>
      </c>
      <c r="F728" s="6">
        <v>0</v>
      </c>
      <c r="G728" s="6">
        <v>0</v>
      </c>
      <c r="H728" s="6">
        <f t="shared" si="134"/>
        <v>168.10000000000002</v>
      </c>
      <c r="I728" s="6">
        <f t="shared" si="133"/>
        <v>168.10000000000002</v>
      </c>
      <c r="J728" s="6">
        <f t="shared" si="131"/>
        <v>1512.9</v>
      </c>
      <c r="K728" s="40" t="s">
        <v>2301</v>
      </c>
    </row>
    <row r="729" spans="1:11" ht="60" x14ac:dyDescent="0.25">
      <c r="A729" s="18">
        <f t="shared" si="132"/>
        <v>723</v>
      </c>
      <c r="B729" s="5" t="s">
        <v>1468</v>
      </c>
      <c r="C729" s="5" t="s">
        <v>38</v>
      </c>
      <c r="D729" s="26" t="s">
        <v>3041</v>
      </c>
      <c r="E729" s="27">
        <v>5300</v>
      </c>
      <c r="F729" s="6">
        <v>0</v>
      </c>
      <c r="G729" s="6">
        <v>0</v>
      </c>
      <c r="H729" s="6">
        <f t="shared" si="134"/>
        <v>530</v>
      </c>
      <c r="I729" s="6">
        <f t="shared" si="133"/>
        <v>530</v>
      </c>
      <c r="J729" s="6">
        <f t="shared" si="131"/>
        <v>4770</v>
      </c>
      <c r="K729" s="40" t="s">
        <v>2302</v>
      </c>
    </row>
    <row r="730" spans="1:11" ht="45" x14ac:dyDescent="0.25">
      <c r="A730" s="18">
        <f t="shared" si="132"/>
        <v>724</v>
      </c>
      <c r="B730" s="26" t="s">
        <v>399</v>
      </c>
      <c r="C730" s="26" t="s">
        <v>38</v>
      </c>
      <c r="D730" s="26" t="s">
        <v>3037</v>
      </c>
      <c r="E730" s="27">
        <v>2000</v>
      </c>
      <c r="F730" s="6">
        <f t="shared" si="125"/>
        <v>200</v>
      </c>
      <c r="G730" s="6">
        <f t="shared" si="126"/>
        <v>200</v>
      </c>
      <c r="H730" s="6">
        <f t="shared" ref="H730:H773" si="135">SUM(E730)*10/100</f>
        <v>200</v>
      </c>
      <c r="I730" s="6">
        <f t="shared" si="133"/>
        <v>600</v>
      </c>
      <c r="J730" s="6">
        <f t="shared" si="131"/>
        <v>1400</v>
      </c>
      <c r="K730" s="40" t="s">
        <v>2303</v>
      </c>
    </row>
    <row r="731" spans="1:11" ht="45" x14ac:dyDescent="0.25">
      <c r="A731" s="18">
        <f t="shared" si="132"/>
        <v>725</v>
      </c>
      <c r="B731" s="26" t="s">
        <v>398</v>
      </c>
      <c r="C731" s="26" t="s">
        <v>38</v>
      </c>
      <c r="D731" s="26" t="s">
        <v>3037</v>
      </c>
      <c r="E731" s="27">
        <v>2000</v>
      </c>
      <c r="F731" s="6">
        <f t="shared" si="125"/>
        <v>200</v>
      </c>
      <c r="G731" s="6">
        <f t="shared" si="126"/>
        <v>200</v>
      </c>
      <c r="H731" s="6">
        <f t="shared" si="135"/>
        <v>200</v>
      </c>
      <c r="I731" s="6">
        <f t="shared" si="133"/>
        <v>600</v>
      </c>
      <c r="J731" s="6">
        <f t="shared" si="131"/>
        <v>1400</v>
      </c>
      <c r="K731" s="40" t="s">
        <v>2304</v>
      </c>
    </row>
    <row r="732" spans="1:11" ht="45" x14ac:dyDescent="0.25">
      <c r="A732" s="18">
        <f t="shared" si="132"/>
        <v>726</v>
      </c>
      <c r="B732" s="26" t="s">
        <v>1343</v>
      </c>
      <c r="C732" s="26" t="s">
        <v>38</v>
      </c>
      <c r="D732" s="26" t="s">
        <v>3037</v>
      </c>
      <c r="E732" s="27">
        <v>2000</v>
      </c>
      <c r="F732" s="6">
        <f t="shared" si="125"/>
        <v>200</v>
      </c>
      <c r="G732" s="6">
        <f t="shared" si="126"/>
        <v>200</v>
      </c>
      <c r="H732" s="6">
        <f t="shared" si="135"/>
        <v>200</v>
      </c>
      <c r="I732" s="6">
        <f t="shared" si="133"/>
        <v>600</v>
      </c>
      <c r="J732" s="6">
        <f t="shared" si="131"/>
        <v>1400</v>
      </c>
      <c r="K732" s="40" t="s">
        <v>2305</v>
      </c>
    </row>
    <row r="733" spans="1:11" ht="45" x14ac:dyDescent="0.25">
      <c r="A733" s="18">
        <f t="shared" si="132"/>
        <v>727</v>
      </c>
      <c r="B733" s="26" t="s">
        <v>1342</v>
      </c>
      <c r="C733" s="26" t="s">
        <v>38</v>
      </c>
      <c r="D733" s="26" t="s">
        <v>3037</v>
      </c>
      <c r="E733" s="27">
        <v>1930.85</v>
      </c>
      <c r="F733" s="6">
        <f t="shared" si="125"/>
        <v>193.08500000000001</v>
      </c>
      <c r="G733" s="6">
        <f t="shared" si="126"/>
        <v>193.08500000000001</v>
      </c>
      <c r="H733" s="6">
        <f t="shared" si="135"/>
        <v>193.08500000000001</v>
      </c>
      <c r="I733" s="6">
        <f t="shared" si="133"/>
        <v>579.255</v>
      </c>
      <c r="J733" s="6">
        <f t="shared" si="131"/>
        <v>1351.5949999999998</v>
      </c>
      <c r="K733" s="40" t="s">
        <v>2306</v>
      </c>
    </row>
    <row r="734" spans="1:11" ht="45" x14ac:dyDescent="0.25">
      <c r="A734" s="18">
        <f t="shared" si="132"/>
        <v>728</v>
      </c>
      <c r="B734" s="26" t="s">
        <v>397</v>
      </c>
      <c r="C734" s="26" t="s">
        <v>38</v>
      </c>
      <c r="D734" s="26" t="s">
        <v>3037</v>
      </c>
      <c r="E734" s="27">
        <v>3500</v>
      </c>
      <c r="F734" s="6">
        <f t="shared" si="125"/>
        <v>350</v>
      </c>
      <c r="G734" s="6">
        <f t="shared" si="126"/>
        <v>350</v>
      </c>
      <c r="H734" s="6">
        <f t="shared" si="135"/>
        <v>350</v>
      </c>
      <c r="I734" s="6">
        <f t="shared" si="133"/>
        <v>1050</v>
      </c>
      <c r="J734" s="6">
        <f t="shared" si="131"/>
        <v>2450</v>
      </c>
      <c r="K734" s="40" t="s">
        <v>2307</v>
      </c>
    </row>
    <row r="735" spans="1:11" ht="45" x14ac:dyDescent="0.25">
      <c r="A735" s="18">
        <f t="shared" si="132"/>
        <v>729</v>
      </c>
      <c r="B735" s="26" t="s">
        <v>396</v>
      </c>
      <c r="C735" s="26" t="s">
        <v>38</v>
      </c>
      <c r="D735" s="26" t="s">
        <v>3037</v>
      </c>
      <c r="E735" s="27">
        <v>1887.78</v>
      </c>
      <c r="F735" s="6">
        <f t="shared" si="125"/>
        <v>188.77799999999999</v>
      </c>
      <c r="G735" s="6">
        <f t="shared" si="126"/>
        <v>188.77799999999999</v>
      </c>
      <c r="H735" s="6">
        <f t="shared" si="135"/>
        <v>188.77799999999999</v>
      </c>
      <c r="I735" s="6">
        <f t="shared" si="133"/>
        <v>566.33399999999995</v>
      </c>
      <c r="J735" s="6">
        <f t="shared" si="131"/>
        <v>1321.4459999999999</v>
      </c>
      <c r="K735" s="40" t="s">
        <v>2308</v>
      </c>
    </row>
    <row r="736" spans="1:11" ht="60" x14ac:dyDescent="0.25">
      <c r="A736" s="18">
        <f t="shared" si="132"/>
        <v>730</v>
      </c>
      <c r="B736" s="26" t="s">
        <v>395</v>
      </c>
      <c r="C736" s="26" t="s">
        <v>38</v>
      </c>
      <c r="D736" s="26" t="s">
        <v>3037</v>
      </c>
      <c r="E736" s="27">
        <v>1930.85</v>
      </c>
      <c r="F736" s="6">
        <f t="shared" ref="F736:F799" si="136">SUM(E736)*10/100</f>
        <v>193.08500000000001</v>
      </c>
      <c r="G736" s="6">
        <f t="shared" ref="G736:G799" si="137">SUM(E736)*10/100</f>
        <v>193.08500000000001</v>
      </c>
      <c r="H736" s="6">
        <f t="shared" si="135"/>
        <v>193.08500000000001</v>
      </c>
      <c r="I736" s="6">
        <f t="shared" si="133"/>
        <v>579.255</v>
      </c>
      <c r="J736" s="6">
        <f t="shared" si="131"/>
        <v>1351.5949999999998</v>
      </c>
      <c r="K736" s="40" t="s">
        <v>2309</v>
      </c>
    </row>
    <row r="737" spans="1:11" ht="45" x14ac:dyDescent="0.25">
      <c r="A737" s="18">
        <f t="shared" si="132"/>
        <v>731</v>
      </c>
      <c r="B737" s="26" t="s">
        <v>1341</v>
      </c>
      <c r="C737" s="26" t="s">
        <v>38</v>
      </c>
      <c r="D737" s="26" t="s">
        <v>3037</v>
      </c>
      <c r="E737" s="27">
        <v>1930.85</v>
      </c>
      <c r="F737" s="6">
        <f t="shared" si="136"/>
        <v>193.08500000000001</v>
      </c>
      <c r="G737" s="6">
        <f t="shared" si="137"/>
        <v>193.08500000000001</v>
      </c>
      <c r="H737" s="6">
        <f t="shared" si="135"/>
        <v>193.08500000000001</v>
      </c>
      <c r="I737" s="6">
        <f t="shared" si="133"/>
        <v>579.255</v>
      </c>
      <c r="J737" s="6">
        <f t="shared" si="131"/>
        <v>1351.5949999999998</v>
      </c>
      <c r="K737" s="40" t="s">
        <v>2310</v>
      </c>
    </row>
    <row r="738" spans="1:11" ht="45" x14ac:dyDescent="0.25">
      <c r="A738" s="18">
        <f t="shared" si="132"/>
        <v>732</v>
      </c>
      <c r="B738" s="26" t="s">
        <v>394</v>
      </c>
      <c r="C738" s="26" t="s">
        <v>38</v>
      </c>
      <c r="D738" s="26" t="s">
        <v>3037</v>
      </c>
      <c r="E738" s="27">
        <v>1930.85</v>
      </c>
      <c r="F738" s="6">
        <f t="shared" si="136"/>
        <v>193.08500000000001</v>
      </c>
      <c r="G738" s="6">
        <f t="shared" si="137"/>
        <v>193.08500000000001</v>
      </c>
      <c r="H738" s="6">
        <f t="shared" si="135"/>
        <v>193.08500000000001</v>
      </c>
      <c r="I738" s="6">
        <f t="shared" si="133"/>
        <v>579.255</v>
      </c>
      <c r="J738" s="6">
        <f t="shared" si="131"/>
        <v>1351.5949999999998</v>
      </c>
      <c r="K738" s="40" t="s">
        <v>2311</v>
      </c>
    </row>
    <row r="739" spans="1:11" ht="45" x14ac:dyDescent="0.25">
      <c r="A739" s="18">
        <f t="shared" si="132"/>
        <v>733</v>
      </c>
      <c r="B739" s="26" t="s">
        <v>1340</v>
      </c>
      <c r="C739" s="26" t="s">
        <v>38</v>
      </c>
      <c r="D739" s="26" t="s">
        <v>3037</v>
      </c>
      <c r="E739" s="27">
        <v>2002.16</v>
      </c>
      <c r="F739" s="6">
        <f t="shared" si="136"/>
        <v>200.21600000000001</v>
      </c>
      <c r="G739" s="6">
        <f t="shared" si="137"/>
        <v>200.21600000000001</v>
      </c>
      <c r="H739" s="6">
        <f t="shared" si="135"/>
        <v>200.21600000000001</v>
      </c>
      <c r="I739" s="6">
        <f t="shared" si="133"/>
        <v>600.64800000000002</v>
      </c>
      <c r="J739" s="6">
        <f t="shared" si="131"/>
        <v>1401.5120000000002</v>
      </c>
      <c r="K739" s="40" t="s">
        <v>2312</v>
      </c>
    </row>
    <row r="740" spans="1:11" ht="45" x14ac:dyDescent="0.25">
      <c r="A740" s="18">
        <f t="shared" si="132"/>
        <v>734</v>
      </c>
      <c r="B740" s="26" t="s">
        <v>393</v>
      </c>
      <c r="C740" s="26" t="s">
        <v>38</v>
      </c>
      <c r="D740" s="26" t="s">
        <v>3037</v>
      </c>
      <c r="E740" s="27">
        <v>1200</v>
      </c>
      <c r="F740" s="6">
        <f t="shared" si="136"/>
        <v>120</v>
      </c>
      <c r="G740" s="6">
        <f t="shared" si="137"/>
        <v>120</v>
      </c>
      <c r="H740" s="6">
        <f t="shared" si="135"/>
        <v>120</v>
      </c>
      <c r="I740" s="6">
        <f t="shared" si="133"/>
        <v>360</v>
      </c>
      <c r="J740" s="6">
        <f t="shared" si="131"/>
        <v>840</v>
      </c>
      <c r="K740" s="40" t="s">
        <v>2313</v>
      </c>
    </row>
    <row r="741" spans="1:11" ht="45" x14ac:dyDescent="0.25">
      <c r="A741" s="18">
        <f t="shared" si="132"/>
        <v>735</v>
      </c>
      <c r="B741" s="26" t="s">
        <v>392</v>
      </c>
      <c r="C741" s="26" t="s">
        <v>38</v>
      </c>
      <c r="D741" s="26" t="s">
        <v>3037</v>
      </c>
      <c r="E741" s="27">
        <v>2000</v>
      </c>
      <c r="F741" s="6">
        <f t="shared" si="136"/>
        <v>200</v>
      </c>
      <c r="G741" s="6">
        <f t="shared" si="137"/>
        <v>200</v>
      </c>
      <c r="H741" s="6">
        <f t="shared" si="135"/>
        <v>200</v>
      </c>
      <c r="I741" s="6">
        <f t="shared" si="133"/>
        <v>600</v>
      </c>
      <c r="J741" s="6">
        <f t="shared" si="131"/>
        <v>1400</v>
      </c>
      <c r="K741" s="40" t="s">
        <v>2314</v>
      </c>
    </row>
    <row r="742" spans="1:11" ht="45" x14ac:dyDescent="0.25">
      <c r="A742" s="18">
        <f t="shared" si="132"/>
        <v>736</v>
      </c>
      <c r="B742" s="26" t="s">
        <v>391</v>
      </c>
      <c r="C742" s="26" t="s">
        <v>38</v>
      </c>
      <c r="D742" s="26" t="s">
        <v>3037</v>
      </c>
      <c r="E742" s="27">
        <v>1887.78</v>
      </c>
      <c r="F742" s="6">
        <f t="shared" si="136"/>
        <v>188.77799999999999</v>
      </c>
      <c r="G742" s="6">
        <f t="shared" si="137"/>
        <v>188.77799999999999</v>
      </c>
      <c r="H742" s="6">
        <f t="shared" si="135"/>
        <v>188.77799999999999</v>
      </c>
      <c r="I742" s="6">
        <f t="shared" si="133"/>
        <v>566.33399999999995</v>
      </c>
      <c r="J742" s="6">
        <f t="shared" si="131"/>
        <v>1321.4459999999999</v>
      </c>
      <c r="K742" s="40" t="s">
        <v>2315</v>
      </c>
    </row>
    <row r="743" spans="1:11" ht="45" x14ac:dyDescent="0.25">
      <c r="A743" s="18">
        <f t="shared" si="132"/>
        <v>737</v>
      </c>
      <c r="B743" s="26" t="s">
        <v>390</v>
      </c>
      <c r="C743" s="26" t="s">
        <v>38</v>
      </c>
      <c r="D743" s="26" t="s">
        <v>3037</v>
      </c>
      <c r="E743" s="27">
        <v>2409</v>
      </c>
      <c r="F743" s="6">
        <f t="shared" si="136"/>
        <v>240.9</v>
      </c>
      <c r="G743" s="6">
        <f t="shared" si="137"/>
        <v>240.9</v>
      </c>
      <c r="H743" s="6">
        <f t="shared" si="135"/>
        <v>240.9</v>
      </c>
      <c r="I743" s="6">
        <f t="shared" si="133"/>
        <v>722.7</v>
      </c>
      <c r="J743" s="6">
        <f t="shared" si="131"/>
        <v>1686.3</v>
      </c>
      <c r="K743" s="40" t="s">
        <v>2316</v>
      </c>
    </row>
    <row r="744" spans="1:11" ht="45" x14ac:dyDescent="0.25">
      <c r="A744" s="18">
        <f t="shared" si="132"/>
        <v>738</v>
      </c>
      <c r="B744" s="26" t="s">
        <v>389</v>
      </c>
      <c r="C744" s="26" t="s">
        <v>38</v>
      </c>
      <c r="D744" s="26" t="s">
        <v>3037</v>
      </c>
      <c r="E744" s="27">
        <v>2000</v>
      </c>
      <c r="F744" s="6">
        <f t="shared" si="136"/>
        <v>200</v>
      </c>
      <c r="G744" s="6">
        <f t="shared" si="137"/>
        <v>200</v>
      </c>
      <c r="H744" s="6">
        <f t="shared" si="135"/>
        <v>200</v>
      </c>
      <c r="I744" s="6">
        <f t="shared" si="133"/>
        <v>600</v>
      </c>
      <c r="J744" s="6">
        <f t="shared" si="131"/>
        <v>1400</v>
      </c>
      <c r="K744" s="40" t="s">
        <v>2317</v>
      </c>
    </row>
    <row r="745" spans="1:11" ht="45" x14ac:dyDescent="0.25">
      <c r="A745" s="18">
        <f t="shared" si="132"/>
        <v>739</v>
      </c>
      <c r="B745" s="26" t="s">
        <v>1339</v>
      </c>
      <c r="C745" s="26" t="s">
        <v>38</v>
      </c>
      <c r="D745" s="26" t="s">
        <v>3037</v>
      </c>
      <c r="E745" s="27">
        <v>1887.78</v>
      </c>
      <c r="F745" s="6">
        <f t="shared" si="136"/>
        <v>188.77799999999999</v>
      </c>
      <c r="G745" s="6">
        <f t="shared" si="137"/>
        <v>188.77799999999999</v>
      </c>
      <c r="H745" s="6">
        <f t="shared" si="135"/>
        <v>188.77799999999999</v>
      </c>
      <c r="I745" s="6">
        <f t="shared" si="133"/>
        <v>566.33399999999995</v>
      </c>
      <c r="J745" s="6">
        <f t="shared" si="131"/>
        <v>1321.4459999999999</v>
      </c>
      <c r="K745" s="40" t="s">
        <v>2318</v>
      </c>
    </row>
    <row r="746" spans="1:11" ht="45" x14ac:dyDescent="0.25">
      <c r="A746" s="18">
        <f t="shared" si="132"/>
        <v>740</v>
      </c>
      <c r="B746" s="26" t="s">
        <v>388</v>
      </c>
      <c r="C746" s="26" t="s">
        <v>38</v>
      </c>
      <c r="D746" s="26" t="s">
        <v>3037</v>
      </c>
      <c r="E746" s="27">
        <v>1887.78</v>
      </c>
      <c r="F746" s="6">
        <f t="shared" si="136"/>
        <v>188.77799999999999</v>
      </c>
      <c r="G746" s="6">
        <f t="shared" si="137"/>
        <v>188.77799999999999</v>
      </c>
      <c r="H746" s="6">
        <f t="shared" si="135"/>
        <v>188.77799999999999</v>
      </c>
      <c r="I746" s="6">
        <f t="shared" si="133"/>
        <v>566.33399999999995</v>
      </c>
      <c r="J746" s="6">
        <f t="shared" si="131"/>
        <v>1321.4459999999999</v>
      </c>
      <c r="K746" s="40" t="s">
        <v>2319</v>
      </c>
    </row>
    <row r="747" spans="1:11" ht="75" x14ac:dyDescent="0.25">
      <c r="A747" s="18">
        <f t="shared" si="132"/>
        <v>741</v>
      </c>
      <c r="B747" s="26" t="s">
        <v>387</v>
      </c>
      <c r="C747" s="26" t="s">
        <v>38</v>
      </c>
      <c r="D747" s="26" t="s">
        <v>3037</v>
      </c>
      <c r="E747" s="27">
        <v>1887.78</v>
      </c>
      <c r="F747" s="6">
        <f t="shared" si="136"/>
        <v>188.77799999999999</v>
      </c>
      <c r="G747" s="6">
        <f t="shared" si="137"/>
        <v>188.77799999999999</v>
      </c>
      <c r="H747" s="6">
        <f t="shared" si="135"/>
        <v>188.77799999999999</v>
      </c>
      <c r="I747" s="6">
        <f t="shared" si="133"/>
        <v>566.33399999999995</v>
      </c>
      <c r="J747" s="6">
        <f t="shared" si="131"/>
        <v>1321.4459999999999</v>
      </c>
      <c r="K747" s="40" t="s">
        <v>2320</v>
      </c>
    </row>
    <row r="748" spans="1:11" ht="45" x14ac:dyDescent="0.25">
      <c r="A748" s="18">
        <f t="shared" si="132"/>
        <v>742</v>
      </c>
      <c r="B748" s="26" t="s">
        <v>386</v>
      </c>
      <c r="C748" s="26" t="s">
        <v>38</v>
      </c>
      <c r="D748" s="26" t="s">
        <v>3037</v>
      </c>
      <c r="E748" s="27">
        <v>1887.78</v>
      </c>
      <c r="F748" s="6">
        <f t="shared" si="136"/>
        <v>188.77799999999999</v>
      </c>
      <c r="G748" s="6">
        <f t="shared" si="137"/>
        <v>188.77799999999999</v>
      </c>
      <c r="H748" s="6">
        <f t="shared" si="135"/>
        <v>188.77799999999999</v>
      </c>
      <c r="I748" s="6">
        <f t="shared" si="133"/>
        <v>566.33399999999995</v>
      </c>
      <c r="J748" s="6">
        <f t="shared" si="131"/>
        <v>1321.4459999999999</v>
      </c>
      <c r="K748" s="40" t="s">
        <v>2321</v>
      </c>
    </row>
    <row r="749" spans="1:11" ht="45" x14ac:dyDescent="0.25">
      <c r="A749" s="18">
        <f t="shared" si="132"/>
        <v>743</v>
      </c>
      <c r="B749" s="26" t="s">
        <v>385</v>
      </c>
      <c r="C749" s="26" t="s">
        <v>38</v>
      </c>
      <c r="D749" s="26" t="s">
        <v>3037</v>
      </c>
      <c r="E749" s="27">
        <v>1930.85</v>
      </c>
      <c r="F749" s="6">
        <f t="shared" si="136"/>
        <v>193.08500000000001</v>
      </c>
      <c r="G749" s="6">
        <f t="shared" si="137"/>
        <v>193.08500000000001</v>
      </c>
      <c r="H749" s="6">
        <f t="shared" si="135"/>
        <v>193.08500000000001</v>
      </c>
      <c r="I749" s="6">
        <f t="shared" si="133"/>
        <v>579.255</v>
      </c>
      <c r="J749" s="6">
        <f t="shared" si="131"/>
        <v>1351.5949999999998</v>
      </c>
      <c r="K749" s="40" t="s">
        <v>2322</v>
      </c>
    </row>
    <row r="750" spans="1:11" ht="45" x14ac:dyDescent="0.25">
      <c r="A750" s="18">
        <f t="shared" si="132"/>
        <v>744</v>
      </c>
      <c r="B750" s="26" t="s">
        <v>1338</v>
      </c>
      <c r="C750" s="26" t="s">
        <v>38</v>
      </c>
      <c r="D750" s="26" t="s">
        <v>3037</v>
      </c>
      <c r="E750" s="27">
        <v>1930.85</v>
      </c>
      <c r="F750" s="6">
        <f t="shared" si="136"/>
        <v>193.08500000000001</v>
      </c>
      <c r="G750" s="6">
        <f t="shared" si="137"/>
        <v>193.08500000000001</v>
      </c>
      <c r="H750" s="6">
        <f t="shared" si="135"/>
        <v>193.08500000000001</v>
      </c>
      <c r="I750" s="6">
        <f t="shared" si="133"/>
        <v>579.255</v>
      </c>
      <c r="J750" s="6">
        <f t="shared" si="131"/>
        <v>1351.5949999999998</v>
      </c>
      <c r="K750" s="40" t="s">
        <v>2323</v>
      </c>
    </row>
    <row r="751" spans="1:11" ht="45" x14ac:dyDescent="0.25">
      <c r="A751" s="18">
        <f t="shared" si="132"/>
        <v>745</v>
      </c>
      <c r="B751" s="26" t="s">
        <v>384</v>
      </c>
      <c r="C751" s="26" t="s">
        <v>38</v>
      </c>
      <c r="D751" s="26" t="s">
        <v>3037</v>
      </c>
      <c r="E751" s="27">
        <v>3500</v>
      </c>
      <c r="F751" s="6">
        <f t="shared" si="136"/>
        <v>350</v>
      </c>
      <c r="G751" s="6">
        <f t="shared" si="137"/>
        <v>350</v>
      </c>
      <c r="H751" s="6">
        <f t="shared" si="135"/>
        <v>350</v>
      </c>
      <c r="I751" s="6">
        <f t="shared" si="133"/>
        <v>1050</v>
      </c>
      <c r="J751" s="6">
        <f t="shared" si="131"/>
        <v>2450</v>
      </c>
      <c r="K751" s="40" t="s">
        <v>2324</v>
      </c>
    </row>
    <row r="752" spans="1:11" ht="45" x14ac:dyDescent="0.25">
      <c r="A752" s="18">
        <f t="shared" si="132"/>
        <v>746</v>
      </c>
      <c r="B752" s="26" t="s">
        <v>383</v>
      </c>
      <c r="C752" s="26" t="s">
        <v>38</v>
      </c>
      <c r="D752" s="26" t="s">
        <v>3037</v>
      </c>
      <c r="E752" s="27">
        <v>1887.78</v>
      </c>
      <c r="F752" s="6">
        <f t="shared" si="136"/>
        <v>188.77799999999999</v>
      </c>
      <c r="G752" s="6">
        <f t="shared" si="137"/>
        <v>188.77799999999999</v>
      </c>
      <c r="H752" s="6">
        <f t="shared" si="135"/>
        <v>188.77799999999999</v>
      </c>
      <c r="I752" s="6">
        <f t="shared" si="133"/>
        <v>566.33399999999995</v>
      </c>
      <c r="J752" s="6">
        <f t="shared" si="131"/>
        <v>1321.4459999999999</v>
      </c>
      <c r="K752" s="40" t="s">
        <v>2325</v>
      </c>
    </row>
    <row r="753" spans="1:11" ht="45" x14ac:dyDescent="0.25">
      <c r="A753" s="18">
        <f t="shared" si="132"/>
        <v>747</v>
      </c>
      <c r="B753" s="26" t="s">
        <v>382</v>
      </c>
      <c r="C753" s="26" t="s">
        <v>38</v>
      </c>
      <c r="D753" s="26" t="s">
        <v>3037</v>
      </c>
      <c r="E753" s="27">
        <v>1887.78</v>
      </c>
      <c r="F753" s="6">
        <f t="shared" si="136"/>
        <v>188.77799999999999</v>
      </c>
      <c r="G753" s="6">
        <f t="shared" si="137"/>
        <v>188.77799999999999</v>
      </c>
      <c r="H753" s="6">
        <f t="shared" si="135"/>
        <v>188.77799999999999</v>
      </c>
      <c r="I753" s="6">
        <f t="shared" si="133"/>
        <v>566.33399999999995</v>
      </c>
      <c r="J753" s="6">
        <f t="shared" si="131"/>
        <v>1321.4459999999999</v>
      </c>
      <c r="K753" s="40" t="s">
        <v>2326</v>
      </c>
    </row>
    <row r="754" spans="1:11" ht="45" x14ac:dyDescent="0.25">
      <c r="A754" s="18">
        <f t="shared" si="132"/>
        <v>748</v>
      </c>
      <c r="B754" s="26" t="s">
        <v>381</v>
      </c>
      <c r="C754" s="26" t="s">
        <v>38</v>
      </c>
      <c r="D754" s="26" t="s">
        <v>3037</v>
      </c>
      <c r="E754" s="27">
        <v>2002.16</v>
      </c>
      <c r="F754" s="6">
        <f t="shared" si="136"/>
        <v>200.21600000000001</v>
      </c>
      <c r="G754" s="6">
        <f t="shared" si="137"/>
        <v>200.21600000000001</v>
      </c>
      <c r="H754" s="6">
        <f t="shared" si="135"/>
        <v>200.21600000000001</v>
      </c>
      <c r="I754" s="6">
        <f t="shared" si="133"/>
        <v>600.64800000000002</v>
      </c>
      <c r="J754" s="6">
        <f t="shared" si="131"/>
        <v>1401.5120000000002</v>
      </c>
      <c r="K754" s="40" t="s">
        <v>2327</v>
      </c>
    </row>
    <row r="755" spans="1:11" ht="60" x14ac:dyDescent="0.25">
      <c r="A755" s="18">
        <f t="shared" si="132"/>
        <v>749</v>
      </c>
      <c r="B755" s="26" t="s">
        <v>380</v>
      </c>
      <c r="C755" s="26" t="s">
        <v>38</v>
      </c>
      <c r="D755" s="26" t="s">
        <v>3037</v>
      </c>
      <c r="E755" s="27">
        <v>1887.78</v>
      </c>
      <c r="F755" s="6">
        <f t="shared" si="136"/>
        <v>188.77799999999999</v>
      </c>
      <c r="G755" s="6">
        <f t="shared" si="137"/>
        <v>188.77799999999999</v>
      </c>
      <c r="H755" s="6">
        <f t="shared" si="135"/>
        <v>188.77799999999999</v>
      </c>
      <c r="I755" s="6">
        <f t="shared" si="133"/>
        <v>566.33399999999995</v>
      </c>
      <c r="J755" s="6">
        <f t="shared" si="131"/>
        <v>1321.4459999999999</v>
      </c>
      <c r="K755" s="40" t="s">
        <v>2328</v>
      </c>
    </row>
    <row r="756" spans="1:11" ht="60" x14ac:dyDescent="0.25">
      <c r="A756" s="18">
        <f t="shared" si="132"/>
        <v>750</v>
      </c>
      <c r="B756" s="26" t="s">
        <v>379</v>
      </c>
      <c r="C756" s="26" t="s">
        <v>38</v>
      </c>
      <c r="D756" s="26" t="s">
        <v>3037</v>
      </c>
      <c r="E756" s="27">
        <v>4255</v>
      </c>
      <c r="F756" s="6">
        <f t="shared" si="136"/>
        <v>425.5</v>
      </c>
      <c r="G756" s="6">
        <f t="shared" si="137"/>
        <v>425.5</v>
      </c>
      <c r="H756" s="6">
        <f t="shared" si="135"/>
        <v>425.5</v>
      </c>
      <c r="I756" s="6">
        <f t="shared" si="133"/>
        <v>1276.5</v>
      </c>
      <c r="J756" s="6">
        <f t="shared" si="131"/>
        <v>2978.5</v>
      </c>
      <c r="K756" s="40" t="s">
        <v>2329</v>
      </c>
    </row>
    <row r="757" spans="1:11" ht="45" x14ac:dyDescent="0.25">
      <c r="A757" s="18">
        <f t="shared" si="132"/>
        <v>751</v>
      </c>
      <c r="B757" s="26" t="s">
        <v>378</v>
      </c>
      <c r="C757" s="26" t="s">
        <v>38</v>
      </c>
      <c r="D757" s="26" t="s">
        <v>3037</v>
      </c>
      <c r="E757" s="27">
        <v>4274</v>
      </c>
      <c r="F757" s="6">
        <f t="shared" si="136"/>
        <v>427.4</v>
      </c>
      <c r="G757" s="6">
        <f t="shared" si="137"/>
        <v>427.4</v>
      </c>
      <c r="H757" s="6">
        <f t="shared" si="135"/>
        <v>427.4</v>
      </c>
      <c r="I757" s="6">
        <f t="shared" si="133"/>
        <v>1282.1999999999998</v>
      </c>
      <c r="J757" s="6">
        <f t="shared" si="131"/>
        <v>2991.8</v>
      </c>
      <c r="K757" s="40" t="s">
        <v>2330</v>
      </c>
    </row>
    <row r="758" spans="1:11" ht="45" x14ac:dyDescent="0.25">
      <c r="A758" s="18">
        <f t="shared" si="132"/>
        <v>752</v>
      </c>
      <c r="B758" s="26" t="s">
        <v>377</v>
      </c>
      <c r="C758" s="26" t="s">
        <v>38</v>
      </c>
      <c r="D758" s="26" t="s">
        <v>3037</v>
      </c>
      <c r="E758" s="27">
        <v>2000</v>
      </c>
      <c r="F758" s="6">
        <f t="shared" si="136"/>
        <v>200</v>
      </c>
      <c r="G758" s="6">
        <f t="shared" si="137"/>
        <v>200</v>
      </c>
      <c r="H758" s="6">
        <f t="shared" si="135"/>
        <v>200</v>
      </c>
      <c r="I758" s="6">
        <f t="shared" si="133"/>
        <v>600</v>
      </c>
      <c r="J758" s="6">
        <f t="shared" si="131"/>
        <v>1400</v>
      </c>
      <c r="K758" s="40" t="s">
        <v>2331</v>
      </c>
    </row>
    <row r="759" spans="1:11" ht="45" x14ac:dyDescent="0.25">
      <c r="A759" s="18">
        <f t="shared" si="132"/>
        <v>753</v>
      </c>
      <c r="B759" s="26" t="s">
        <v>376</v>
      </c>
      <c r="C759" s="26" t="s">
        <v>38</v>
      </c>
      <c r="D759" s="26" t="s">
        <v>3037</v>
      </c>
      <c r="E759" s="27">
        <v>2000</v>
      </c>
      <c r="F759" s="6">
        <f t="shared" si="136"/>
        <v>200</v>
      </c>
      <c r="G759" s="6">
        <f t="shared" si="137"/>
        <v>200</v>
      </c>
      <c r="H759" s="6">
        <f t="shared" si="135"/>
        <v>200</v>
      </c>
      <c r="I759" s="6">
        <f t="shared" si="133"/>
        <v>600</v>
      </c>
      <c r="J759" s="6">
        <f t="shared" si="131"/>
        <v>1400</v>
      </c>
      <c r="K759" s="40" t="s">
        <v>2332</v>
      </c>
    </row>
    <row r="760" spans="1:11" ht="60" x14ac:dyDescent="0.25">
      <c r="A760" s="18">
        <f t="shared" si="132"/>
        <v>754</v>
      </c>
      <c r="B760" s="26" t="s">
        <v>375</v>
      </c>
      <c r="C760" s="26" t="s">
        <v>38</v>
      </c>
      <c r="D760" s="26" t="s">
        <v>3037</v>
      </c>
      <c r="E760" s="27">
        <v>1429</v>
      </c>
      <c r="F760" s="6">
        <f t="shared" si="136"/>
        <v>142.9</v>
      </c>
      <c r="G760" s="6">
        <f t="shared" si="137"/>
        <v>142.9</v>
      </c>
      <c r="H760" s="6">
        <f t="shared" si="135"/>
        <v>142.9</v>
      </c>
      <c r="I760" s="6">
        <f t="shared" si="133"/>
        <v>428.70000000000005</v>
      </c>
      <c r="J760" s="6">
        <f t="shared" si="131"/>
        <v>1000.3</v>
      </c>
      <c r="K760" s="40" t="s">
        <v>2333</v>
      </c>
    </row>
    <row r="761" spans="1:11" ht="45" x14ac:dyDescent="0.25">
      <c r="A761" s="18">
        <f t="shared" si="132"/>
        <v>755</v>
      </c>
      <c r="B761" s="26" t="s">
        <v>374</v>
      </c>
      <c r="C761" s="26" t="s">
        <v>38</v>
      </c>
      <c r="D761" s="26" t="s">
        <v>3037</v>
      </c>
      <c r="E761" s="27">
        <v>1887.78</v>
      </c>
      <c r="F761" s="6">
        <f t="shared" si="136"/>
        <v>188.77799999999999</v>
      </c>
      <c r="G761" s="6">
        <f t="shared" si="137"/>
        <v>188.77799999999999</v>
      </c>
      <c r="H761" s="6">
        <f t="shared" si="135"/>
        <v>188.77799999999999</v>
      </c>
      <c r="I761" s="6">
        <f t="shared" si="133"/>
        <v>566.33399999999995</v>
      </c>
      <c r="J761" s="6">
        <f t="shared" si="131"/>
        <v>1321.4459999999999</v>
      </c>
      <c r="K761" s="40" t="s">
        <v>2334</v>
      </c>
    </row>
    <row r="762" spans="1:11" ht="45" x14ac:dyDescent="0.25">
      <c r="A762" s="18">
        <f t="shared" si="132"/>
        <v>756</v>
      </c>
      <c r="B762" s="26" t="s">
        <v>373</v>
      </c>
      <c r="C762" s="26" t="s">
        <v>38</v>
      </c>
      <c r="D762" s="26" t="s">
        <v>3037</v>
      </c>
      <c r="E762" s="27">
        <v>1887.78</v>
      </c>
      <c r="F762" s="6">
        <f t="shared" si="136"/>
        <v>188.77799999999999</v>
      </c>
      <c r="G762" s="6">
        <f t="shared" si="137"/>
        <v>188.77799999999999</v>
      </c>
      <c r="H762" s="6">
        <f t="shared" si="135"/>
        <v>188.77799999999999</v>
      </c>
      <c r="I762" s="6">
        <f t="shared" si="133"/>
        <v>566.33399999999995</v>
      </c>
      <c r="J762" s="6">
        <f t="shared" si="131"/>
        <v>1321.4459999999999</v>
      </c>
      <c r="K762" s="40" t="s">
        <v>2335</v>
      </c>
    </row>
    <row r="763" spans="1:11" ht="45" x14ac:dyDescent="0.25">
      <c r="A763" s="18">
        <f t="shared" si="132"/>
        <v>757</v>
      </c>
      <c r="B763" s="26" t="s">
        <v>372</v>
      </c>
      <c r="C763" s="26" t="s">
        <v>38</v>
      </c>
      <c r="D763" s="26" t="s">
        <v>3037</v>
      </c>
      <c r="E763" s="27">
        <v>1887.78</v>
      </c>
      <c r="F763" s="6">
        <f t="shared" si="136"/>
        <v>188.77799999999999</v>
      </c>
      <c r="G763" s="6">
        <f t="shared" si="137"/>
        <v>188.77799999999999</v>
      </c>
      <c r="H763" s="6">
        <f t="shared" si="135"/>
        <v>188.77799999999999</v>
      </c>
      <c r="I763" s="6">
        <f t="shared" si="133"/>
        <v>566.33399999999995</v>
      </c>
      <c r="J763" s="6">
        <f t="shared" si="131"/>
        <v>1321.4459999999999</v>
      </c>
      <c r="K763" s="40" t="s">
        <v>2336</v>
      </c>
    </row>
    <row r="764" spans="1:11" ht="45" x14ac:dyDescent="0.25">
      <c r="A764" s="18">
        <f t="shared" si="132"/>
        <v>758</v>
      </c>
      <c r="B764" s="26" t="s">
        <v>371</v>
      </c>
      <c r="C764" s="26" t="s">
        <v>38</v>
      </c>
      <c r="D764" s="26" t="s">
        <v>3037</v>
      </c>
      <c r="E764" s="27">
        <v>1887.78</v>
      </c>
      <c r="F764" s="6">
        <f t="shared" si="136"/>
        <v>188.77799999999999</v>
      </c>
      <c r="G764" s="6">
        <f t="shared" si="137"/>
        <v>188.77799999999999</v>
      </c>
      <c r="H764" s="6">
        <f t="shared" si="135"/>
        <v>188.77799999999999</v>
      </c>
      <c r="I764" s="6">
        <f t="shared" si="133"/>
        <v>566.33399999999995</v>
      </c>
      <c r="J764" s="6">
        <f t="shared" si="131"/>
        <v>1321.4459999999999</v>
      </c>
      <c r="K764" s="40" t="s">
        <v>2337</v>
      </c>
    </row>
    <row r="765" spans="1:11" ht="45" x14ac:dyDescent="0.25">
      <c r="A765" s="18">
        <f t="shared" si="132"/>
        <v>759</v>
      </c>
      <c r="B765" s="26" t="s">
        <v>370</v>
      </c>
      <c r="C765" s="26" t="s">
        <v>38</v>
      </c>
      <c r="D765" s="26" t="s">
        <v>3037</v>
      </c>
      <c r="E765" s="27">
        <v>1887.78</v>
      </c>
      <c r="F765" s="6">
        <f t="shared" si="136"/>
        <v>188.77799999999999</v>
      </c>
      <c r="G765" s="6">
        <f t="shared" si="137"/>
        <v>188.77799999999999</v>
      </c>
      <c r="H765" s="6">
        <f t="shared" si="135"/>
        <v>188.77799999999999</v>
      </c>
      <c r="I765" s="6">
        <f t="shared" si="133"/>
        <v>566.33399999999995</v>
      </c>
      <c r="J765" s="6">
        <f t="shared" si="131"/>
        <v>1321.4459999999999</v>
      </c>
      <c r="K765" s="40" t="s">
        <v>2338</v>
      </c>
    </row>
    <row r="766" spans="1:11" ht="75" x14ac:dyDescent="0.25">
      <c r="A766" s="18">
        <f t="shared" si="132"/>
        <v>760</v>
      </c>
      <c r="B766" s="26" t="s">
        <v>369</v>
      </c>
      <c r="C766" s="26" t="s">
        <v>38</v>
      </c>
      <c r="D766" s="26" t="s">
        <v>3037</v>
      </c>
      <c r="E766" s="27">
        <v>1887.78</v>
      </c>
      <c r="F766" s="6">
        <f t="shared" si="136"/>
        <v>188.77799999999999</v>
      </c>
      <c r="G766" s="6">
        <f t="shared" si="137"/>
        <v>188.77799999999999</v>
      </c>
      <c r="H766" s="6">
        <f t="shared" si="135"/>
        <v>188.77799999999999</v>
      </c>
      <c r="I766" s="6">
        <f t="shared" si="133"/>
        <v>566.33399999999995</v>
      </c>
      <c r="J766" s="6">
        <f t="shared" si="131"/>
        <v>1321.4459999999999</v>
      </c>
      <c r="K766" s="40" t="s">
        <v>2339</v>
      </c>
    </row>
    <row r="767" spans="1:11" ht="60" x14ac:dyDescent="0.25">
      <c r="A767" s="18">
        <f t="shared" si="132"/>
        <v>761</v>
      </c>
      <c r="B767" s="26" t="s">
        <v>368</v>
      </c>
      <c r="C767" s="26" t="s">
        <v>38</v>
      </c>
      <c r="D767" s="26" t="s">
        <v>3037</v>
      </c>
      <c r="E767" s="27">
        <v>1887.78</v>
      </c>
      <c r="F767" s="6">
        <f t="shared" si="136"/>
        <v>188.77799999999999</v>
      </c>
      <c r="G767" s="6">
        <f t="shared" si="137"/>
        <v>188.77799999999999</v>
      </c>
      <c r="H767" s="6">
        <f t="shared" si="135"/>
        <v>188.77799999999999</v>
      </c>
      <c r="I767" s="6">
        <f t="shared" si="133"/>
        <v>566.33399999999995</v>
      </c>
      <c r="J767" s="6">
        <f t="shared" si="131"/>
        <v>1321.4459999999999</v>
      </c>
      <c r="K767" s="40" t="s">
        <v>2340</v>
      </c>
    </row>
    <row r="768" spans="1:11" ht="60" x14ac:dyDescent="0.25">
      <c r="A768" s="18">
        <f t="shared" si="132"/>
        <v>762</v>
      </c>
      <c r="B768" s="26" t="s">
        <v>367</v>
      </c>
      <c r="C768" s="26" t="s">
        <v>38</v>
      </c>
      <c r="D768" s="26" t="s">
        <v>3037</v>
      </c>
      <c r="E768" s="27">
        <v>1930.85</v>
      </c>
      <c r="F768" s="6">
        <f t="shared" si="136"/>
        <v>193.08500000000001</v>
      </c>
      <c r="G768" s="6">
        <f t="shared" si="137"/>
        <v>193.08500000000001</v>
      </c>
      <c r="H768" s="6">
        <f t="shared" si="135"/>
        <v>193.08500000000001</v>
      </c>
      <c r="I768" s="6">
        <f t="shared" si="133"/>
        <v>579.255</v>
      </c>
      <c r="J768" s="6">
        <f t="shared" si="131"/>
        <v>1351.5949999999998</v>
      </c>
      <c r="K768" s="40" t="s">
        <v>2341</v>
      </c>
    </row>
    <row r="769" spans="1:11" ht="45" x14ac:dyDescent="0.25">
      <c r="A769" s="18">
        <f t="shared" si="132"/>
        <v>763</v>
      </c>
      <c r="B769" s="26" t="s">
        <v>366</v>
      </c>
      <c r="C769" s="26" t="s">
        <v>38</v>
      </c>
      <c r="D769" s="26" t="s">
        <v>3037</v>
      </c>
      <c r="E769" s="27">
        <v>1930.85</v>
      </c>
      <c r="F769" s="6">
        <f t="shared" si="136"/>
        <v>193.08500000000001</v>
      </c>
      <c r="G769" s="6">
        <f t="shared" si="137"/>
        <v>193.08500000000001</v>
      </c>
      <c r="H769" s="6">
        <f t="shared" si="135"/>
        <v>193.08500000000001</v>
      </c>
      <c r="I769" s="6">
        <f t="shared" si="133"/>
        <v>579.255</v>
      </c>
      <c r="J769" s="6">
        <f t="shared" si="131"/>
        <v>1351.5949999999998</v>
      </c>
      <c r="K769" s="40" t="s">
        <v>2342</v>
      </c>
    </row>
    <row r="770" spans="1:11" ht="45" x14ac:dyDescent="0.25">
      <c r="A770" s="18">
        <f t="shared" si="132"/>
        <v>764</v>
      </c>
      <c r="B770" s="26" t="s">
        <v>365</v>
      </c>
      <c r="C770" s="26" t="s">
        <v>38</v>
      </c>
      <c r="D770" s="26" t="s">
        <v>3037</v>
      </c>
      <c r="E770" s="27">
        <v>2788</v>
      </c>
      <c r="F770" s="6">
        <f t="shared" si="136"/>
        <v>278.8</v>
      </c>
      <c r="G770" s="6">
        <f t="shared" si="137"/>
        <v>278.8</v>
      </c>
      <c r="H770" s="6">
        <f t="shared" si="135"/>
        <v>278.8</v>
      </c>
      <c r="I770" s="6">
        <f t="shared" si="133"/>
        <v>836.40000000000009</v>
      </c>
      <c r="J770" s="6">
        <f t="shared" si="131"/>
        <v>1951.6</v>
      </c>
      <c r="K770" s="40" t="s">
        <v>2343</v>
      </c>
    </row>
    <row r="771" spans="1:11" ht="45" x14ac:dyDescent="0.25">
      <c r="A771" s="18">
        <f t="shared" si="132"/>
        <v>765</v>
      </c>
      <c r="B771" s="26" t="s">
        <v>364</v>
      </c>
      <c r="C771" s="26" t="s">
        <v>38</v>
      </c>
      <c r="D771" s="26" t="s">
        <v>3037</v>
      </c>
      <c r="E771" s="27">
        <v>2869</v>
      </c>
      <c r="F771" s="6">
        <f t="shared" si="136"/>
        <v>286.89999999999998</v>
      </c>
      <c r="G771" s="6">
        <f t="shared" si="137"/>
        <v>286.89999999999998</v>
      </c>
      <c r="H771" s="6">
        <f t="shared" si="135"/>
        <v>286.89999999999998</v>
      </c>
      <c r="I771" s="6">
        <f t="shared" si="133"/>
        <v>860.69999999999993</v>
      </c>
      <c r="J771" s="6">
        <f t="shared" si="131"/>
        <v>2008.3000000000002</v>
      </c>
      <c r="K771" s="40" t="s">
        <v>2344</v>
      </c>
    </row>
    <row r="772" spans="1:11" ht="45" x14ac:dyDescent="0.25">
      <c r="A772" s="18">
        <f t="shared" si="132"/>
        <v>766</v>
      </c>
      <c r="B772" s="26" t="s">
        <v>363</v>
      </c>
      <c r="C772" s="26" t="s">
        <v>38</v>
      </c>
      <c r="D772" s="26" t="s">
        <v>3037</v>
      </c>
      <c r="E772" s="27">
        <v>2788</v>
      </c>
      <c r="F772" s="6">
        <f t="shared" si="136"/>
        <v>278.8</v>
      </c>
      <c r="G772" s="6">
        <f t="shared" si="137"/>
        <v>278.8</v>
      </c>
      <c r="H772" s="6">
        <f t="shared" si="135"/>
        <v>278.8</v>
      </c>
      <c r="I772" s="6">
        <f t="shared" si="133"/>
        <v>836.40000000000009</v>
      </c>
      <c r="J772" s="6">
        <f t="shared" si="131"/>
        <v>1951.6</v>
      </c>
      <c r="K772" s="40" t="s">
        <v>2345</v>
      </c>
    </row>
    <row r="773" spans="1:11" ht="45" x14ac:dyDescent="0.25">
      <c r="A773" s="18">
        <f t="shared" si="132"/>
        <v>767</v>
      </c>
      <c r="B773" s="26" t="s">
        <v>362</v>
      </c>
      <c r="C773" s="26" t="s">
        <v>38</v>
      </c>
      <c r="D773" s="26" t="s">
        <v>3037</v>
      </c>
      <c r="E773" s="27">
        <v>3500</v>
      </c>
      <c r="F773" s="6">
        <f t="shared" si="136"/>
        <v>350</v>
      </c>
      <c r="G773" s="6">
        <f t="shared" si="137"/>
        <v>350</v>
      </c>
      <c r="H773" s="6">
        <f t="shared" si="135"/>
        <v>350</v>
      </c>
      <c r="I773" s="6">
        <f t="shared" si="133"/>
        <v>1050</v>
      </c>
      <c r="J773" s="6">
        <f t="shared" si="131"/>
        <v>2450</v>
      </c>
      <c r="K773" s="40" t="s">
        <v>2346</v>
      </c>
    </row>
    <row r="774" spans="1:11" ht="45" x14ac:dyDescent="0.25">
      <c r="A774" s="18">
        <f t="shared" si="132"/>
        <v>768</v>
      </c>
      <c r="B774" s="5" t="s">
        <v>1337</v>
      </c>
      <c r="C774" s="5" t="s">
        <v>38</v>
      </c>
      <c r="D774" s="26" t="s">
        <v>3037</v>
      </c>
      <c r="E774" s="27">
        <v>3010.2</v>
      </c>
      <c r="F774" s="6">
        <v>0</v>
      </c>
      <c r="G774" s="6">
        <v>0</v>
      </c>
      <c r="H774" s="6">
        <f t="shared" ref="H774:H776" si="138">SUM(E774*10%)</f>
        <v>301.02</v>
      </c>
      <c r="I774" s="6">
        <f t="shared" si="133"/>
        <v>301.02</v>
      </c>
      <c r="J774" s="6">
        <f t="shared" si="131"/>
        <v>2709.18</v>
      </c>
      <c r="K774" s="40" t="s">
        <v>2347</v>
      </c>
    </row>
    <row r="775" spans="1:11" ht="45" x14ac:dyDescent="0.25">
      <c r="A775" s="18">
        <f t="shared" si="132"/>
        <v>769</v>
      </c>
      <c r="B775" s="5" t="s">
        <v>1336</v>
      </c>
      <c r="C775" s="5" t="s">
        <v>38</v>
      </c>
      <c r="D775" s="26" t="s">
        <v>3037</v>
      </c>
      <c r="E775" s="27">
        <v>3010.2</v>
      </c>
      <c r="F775" s="6">
        <v>0</v>
      </c>
      <c r="G775" s="6">
        <v>0</v>
      </c>
      <c r="H775" s="6">
        <f t="shared" si="138"/>
        <v>301.02</v>
      </c>
      <c r="I775" s="6">
        <f t="shared" si="133"/>
        <v>301.02</v>
      </c>
      <c r="J775" s="6">
        <f t="shared" ref="J775:J838" si="139">SUM(E775-I775)</f>
        <v>2709.18</v>
      </c>
      <c r="K775" s="40" t="s">
        <v>2348</v>
      </c>
    </row>
    <row r="776" spans="1:11" ht="45" x14ac:dyDescent="0.25">
      <c r="A776" s="18">
        <f t="shared" ref="A776:A839" si="140">A775+1</f>
        <v>770</v>
      </c>
      <c r="B776" s="5" t="s">
        <v>1335</v>
      </c>
      <c r="C776" s="5" t="s">
        <v>38</v>
      </c>
      <c r="D776" s="26" t="s">
        <v>3037</v>
      </c>
      <c r="E776" s="27">
        <v>3010.2</v>
      </c>
      <c r="F776" s="6">
        <v>0</v>
      </c>
      <c r="G776" s="6">
        <v>0</v>
      </c>
      <c r="H776" s="6">
        <f t="shared" si="138"/>
        <v>301.02</v>
      </c>
      <c r="I776" s="6">
        <f t="shared" ref="I776" si="141">SUM(F776+G776+H776)</f>
        <v>301.02</v>
      </c>
      <c r="J776" s="6">
        <f t="shared" si="139"/>
        <v>2709.18</v>
      </c>
      <c r="K776" s="40" t="s">
        <v>2349</v>
      </c>
    </row>
    <row r="777" spans="1:11" ht="30" x14ac:dyDescent="0.25">
      <c r="A777" s="18">
        <f t="shared" si="140"/>
        <v>771</v>
      </c>
      <c r="B777" s="26" t="s">
        <v>361</v>
      </c>
      <c r="C777" s="26" t="s">
        <v>38</v>
      </c>
      <c r="D777" s="26" t="s">
        <v>3037</v>
      </c>
      <c r="E777" s="27">
        <v>2708.34</v>
      </c>
      <c r="F777" s="6">
        <f t="shared" si="136"/>
        <v>270.834</v>
      </c>
      <c r="G777" s="6">
        <f t="shared" si="137"/>
        <v>270.834</v>
      </c>
      <c r="H777" s="6">
        <f>SUM(E777)*10/100</f>
        <v>270.834</v>
      </c>
      <c r="I777" s="6">
        <f t="shared" ref="I777:I839" si="142">SUM(F777+G777+H777)</f>
        <v>812.50199999999995</v>
      </c>
      <c r="J777" s="6">
        <f t="shared" si="139"/>
        <v>1895.8380000000002</v>
      </c>
      <c r="K777" s="40" t="s">
        <v>2350</v>
      </c>
    </row>
    <row r="778" spans="1:11" ht="30" x14ac:dyDescent="0.25">
      <c r="A778" s="18">
        <f t="shared" si="140"/>
        <v>772</v>
      </c>
      <c r="B778" s="26" t="s">
        <v>360</v>
      </c>
      <c r="C778" s="26" t="s">
        <v>38</v>
      </c>
      <c r="D778" s="26" t="s">
        <v>3037</v>
      </c>
      <c r="E778" s="27">
        <v>2708.34</v>
      </c>
      <c r="F778" s="6">
        <f t="shared" si="136"/>
        <v>270.834</v>
      </c>
      <c r="G778" s="6">
        <f t="shared" si="137"/>
        <v>270.834</v>
      </c>
      <c r="H778" s="6">
        <f>SUM(E778)*10/100</f>
        <v>270.834</v>
      </c>
      <c r="I778" s="6">
        <f t="shared" si="142"/>
        <v>812.50199999999995</v>
      </c>
      <c r="J778" s="6">
        <f t="shared" si="139"/>
        <v>1895.8380000000002</v>
      </c>
      <c r="K778" s="40" t="s">
        <v>2351</v>
      </c>
    </row>
    <row r="779" spans="1:11" ht="30" x14ac:dyDescent="0.25">
      <c r="A779" s="18">
        <f t="shared" si="140"/>
        <v>773</v>
      </c>
      <c r="B779" s="26" t="s">
        <v>359</v>
      </c>
      <c r="C779" s="26" t="s">
        <v>38</v>
      </c>
      <c r="D779" s="26" t="s">
        <v>3037</v>
      </c>
      <c r="E779" s="27">
        <v>2708.35</v>
      </c>
      <c r="F779" s="6">
        <f t="shared" si="136"/>
        <v>270.83499999999998</v>
      </c>
      <c r="G779" s="6">
        <f t="shared" si="137"/>
        <v>270.83499999999998</v>
      </c>
      <c r="H779" s="6">
        <f>SUM(E779)*10/100</f>
        <v>270.83499999999998</v>
      </c>
      <c r="I779" s="6">
        <f t="shared" si="142"/>
        <v>812.50499999999988</v>
      </c>
      <c r="J779" s="6">
        <f t="shared" si="139"/>
        <v>1895.845</v>
      </c>
      <c r="K779" s="40" t="s">
        <v>2352</v>
      </c>
    </row>
    <row r="780" spans="1:11" ht="30" x14ac:dyDescent="0.25">
      <c r="A780" s="18">
        <f t="shared" si="140"/>
        <v>774</v>
      </c>
      <c r="B780" s="26" t="s">
        <v>358</v>
      </c>
      <c r="C780" s="26" t="s">
        <v>38</v>
      </c>
      <c r="D780" s="26" t="s">
        <v>3037</v>
      </c>
      <c r="E780" s="27">
        <v>2708.35</v>
      </c>
      <c r="F780" s="6">
        <f t="shared" si="136"/>
        <v>270.83499999999998</v>
      </c>
      <c r="G780" s="6">
        <f t="shared" si="137"/>
        <v>270.83499999999998</v>
      </c>
      <c r="H780" s="6">
        <f>SUM(E780)*10/100</f>
        <v>270.83499999999998</v>
      </c>
      <c r="I780" s="6">
        <f t="shared" si="142"/>
        <v>812.50499999999988</v>
      </c>
      <c r="J780" s="6">
        <f t="shared" si="139"/>
        <v>1895.845</v>
      </c>
      <c r="K780" s="40" t="s">
        <v>2353</v>
      </c>
    </row>
    <row r="781" spans="1:11" ht="60" x14ac:dyDescent="0.25">
      <c r="A781" s="18">
        <f t="shared" si="140"/>
        <v>775</v>
      </c>
      <c r="B781" s="5" t="s">
        <v>1334</v>
      </c>
      <c r="C781" s="5" t="s">
        <v>38</v>
      </c>
      <c r="D781" s="26" t="s">
        <v>3037</v>
      </c>
      <c r="E781" s="27">
        <v>1800</v>
      </c>
      <c r="F781" s="6">
        <v>0</v>
      </c>
      <c r="G781" s="6">
        <v>0</v>
      </c>
      <c r="H781" s="6">
        <f t="shared" ref="H781:H795" si="143">SUM(E781*10%)</f>
        <v>180</v>
      </c>
      <c r="I781" s="6">
        <f t="shared" si="142"/>
        <v>180</v>
      </c>
      <c r="J781" s="6">
        <f t="shared" si="139"/>
        <v>1620</v>
      </c>
      <c r="K781" s="40" t="s">
        <v>2354</v>
      </c>
    </row>
    <row r="782" spans="1:11" ht="60" x14ac:dyDescent="0.25">
      <c r="A782" s="18">
        <f t="shared" si="140"/>
        <v>776</v>
      </c>
      <c r="B782" s="5" t="s">
        <v>1333</v>
      </c>
      <c r="C782" s="5" t="s">
        <v>38</v>
      </c>
      <c r="D782" s="26" t="s">
        <v>3037</v>
      </c>
      <c r="E782" s="27">
        <v>1680</v>
      </c>
      <c r="F782" s="6">
        <v>0</v>
      </c>
      <c r="G782" s="6">
        <v>0</v>
      </c>
      <c r="H782" s="6">
        <f t="shared" si="143"/>
        <v>168</v>
      </c>
      <c r="I782" s="6">
        <f t="shared" si="142"/>
        <v>168</v>
      </c>
      <c r="J782" s="6">
        <f t="shared" si="139"/>
        <v>1512</v>
      </c>
      <c r="K782" s="40" t="s">
        <v>2355</v>
      </c>
    </row>
    <row r="783" spans="1:11" ht="60" x14ac:dyDescent="0.25">
      <c r="A783" s="18">
        <f t="shared" si="140"/>
        <v>777</v>
      </c>
      <c r="B783" s="5" t="s">
        <v>1332</v>
      </c>
      <c r="C783" s="5" t="s">
        <v>38</v>
      </c>
      <c r="D783" s="26" t="s">
        <v>3037</v>
      </c>
      <c r="E783" s="27">
        <v>1680</v>
      </c>
      <c r="F783" s="6">
        <v>0</v>
      </c>
      <c r="G783" s="6">
        <v>0</v>
      </c>
      <c r="H783" s="6">
        <f t="shared" si="143"/>
        <v>168</v>
      </c>
      <c r="I783" s="6">
        <f t="shared" si="142"/>
        <v>168</v>
      </c>
      <c r="J783" s="6">
        <f t="shared" si="139"/>
        <v>1512</v>
      </c>
      <c r="K783" s="40" t="s">
        <v>2356</v>
      </c>
    </row>
    <row r="784" spans="1:11" ht="60" x14ac:dyDescent="0.25">
      <c r="A784" s="18">
        <f t="shared" si="140"/>
        <v>778</v>
      </c>
      <c r="B784" s="5" t="s">
        <v>1331</v>
      </c>
      <c r="C784" s="5" t="s">
        <v>38</v>
      </c>
      <c r="D784" s="26" t="s">
        <v>3037</v>
      </c>
      <c r="E784" s="27">
        <v>1681</v>
      </c>
      <c r="F784" s="6">
        <v>0</v>
      </c>
      <c r="G784" s="6">
        <v>0</v>
      </c>
      <c r="H784" s="6">
        <f t="shared" si="143"/>
        <v>168.10000000000002</v>
      </c>
      <c r="I784" s="6">
        <f t="shared" si="142"/>
        <v>168.10000000000002</v>
      </c>
      <c r="J784" s="6">
        <f t="shared" si="139"/>
        <v>1512.9</v>
      </c>
      <c r="K784" s="40" t="s">
        <v>2357</v>
      </c>
    </row>
    <row r="785" spans="1:11" ht="45" x14ac:dyDescent="0.25">
      <c r="A785" s="18">
        <f t="shared" si="140"/>
        <v>779</v>
      </c>
      <c r="B785" s="5" t="s">
        <v>1330</v>
      </c>
      <c r="C785" s="5" t="s">
        <v>38</v>
      </c>
      <c r="D785" s="26" t="s">
        <v>3037</v>
      </c>
      <c r="E785" s="27">
        <v>3600</v>
      </c>
      <c r="F785" s="6">
        <v>0</v>
      </c>
      <c r="G785" s="6">
        <v>0</v>
      </c>
      <c r="H785" s="6">
        <f t="shared" si="143"/>
        <v>360</v>
      </c>
      <c r="I785" s="6">
        <f t="shared" si="142"/>
        <v>360</v>
      </c>
      <c r="J785" s="6">
        <f t="shared" si="139"/>
        <v>3240</v>
      </c>
      <c r="K785" s="40" t="s">
        <v>2358</v>
      </c>
    </row>
    <row r="786" spans="1:11" ht="45" x14ac:dyDescent="0.25">
      <c r="A786" s="18">
        <f t="shared" si="140"/>
        <v>780</v>
      </c>
      <c r="B786" s="5" t="s">
        <v>1329</v>
      </c>
      <c r="C786" s="5" t="s">
        <v>38</v>
      </c>
      <c r="D786" s="26" t="s">
        <v>3037</v>
      </c>
      <c r="E786" s="27">
        <v>2300</v>
      </c>
      <c r="F786" s="6">
        <v>0</v>
      </c>
      <c r="G786" s="6">
        <v>0</v>
      </c>
      <c r="H786" s="6">
        <f t="shared" si="143"/>
        <v>230</v>
      </c>
      <c r="I786" s="6">
        <f t="shared" si="142"/>
        <v>230</v>
      </c>
      <c r="J786" s="6">
        <f t="shared" si="139"/>
        <v>2070</v>
      </c>
      <c r="K786" s="40" t="s">
        <v>2359</v>
      </c>
    </row>
    <row r="787" spans="1:11" ht="60" x14ac:dyDescent="0.25">
      <c r="A787" s="18">
        <f t="shared" si="140"/>
        <v>781</v>
      </c>
      <c r="B787" s="5" t="s">
        <v>1328</v>
      </c>
      <c r="C787" s="5" t="s">
        <v>38</v>
      </c>
      <c r="D787" s="26" t="s">
        <v>3037</v>
      </c>
      <c r="E787" s="27">
        <v>7100</v>
      </c>
      <c r="F787" s="6">
        <v>0</v>
      </c>
      <c r="G787" s="6">
        <v>0</v>
      </c>
      <c r="H787" s="6">
        <f t="shared" si="143"/>
        <v>710</v>
      </c>
      <c r="I787" s="6">
        <f t="shared" si="142"/>
        <v>710</v>
      </c>
      <c r="J787" s="6">
        <f t="shared" si="139"/>
        <v>6390</v>
      </c>
      <c r="K787" s="40" t="s">
        <v>2360</v>
      </c>
    </row>
    <row r="788" spans="1:11" ht="60" x14ac:dyDescent="0.25">
      <c r="A788" s="18">
        <f t="shared" si="140"/>
        <v>782</v>
      </c>
      <c r="B788" s="5" t="s">
        <v>1327</v>
      </c>
      <c r="C788" s="5" t="s">
        <v>38</v>
      </c>
      <c r="D788" s="26" t="s">
        <v>3037</v>
      </c>
      <c r="E788" s="27">
        <v>1681</v>
      </c>
      <c r="F788" s="6">
        <v>0</v>
      </c>
      <c r="G788" s="6">
        <v>0</v>
      </c>
      <c r="H788" s="6">
        <f t="shared" si="143"/>
        <v>168.10000000000002</v>
      </c>
      <c r="I788" s="6">
        <f t="shared" si="142"/>
        <v>168.10000000000002</v>
      </c>
      <c r="J788" s="6">
        <f t="shared" si="139"/>
        <v>1512.9</v>
      </c>
      <c r="K788" s="40" t="s">
        <v>2361</v>
      </c>
    </row>
    <row r="789" spans="1:11" ht="60" x14ac:dyDescent="0.25">
      <c r="A789" s="18">
        <f t="shared" si="140"/>
        <v>783</v>
      </c>
      <c r="B789" s="5" t="s">
        <v>1326</v>
      </c>
      <c r="C789" s="5" t="s">
        <v>38</v>
      </c>
      <c r="D789" s="26" t="s">
        <v>3037</v>
      </c>
      <c r="E789" s="27">
        <v>1681</v>
      </c>
      <c r="F789" s="6">
        <v>0</v>
      </c>
      <c r="G789" s="6">
        <v>0</v>
      </c>
      <c r="H789" s="6">
        <f t="shared" si="143"/>
        <v>168.10000000000002</v>
      </c>
      <c r="I789" s="6">
        <f t="shared" si="142"/>
        <v>168.10000000000002</v>
      </c>
      <c r="J789" s="6">
        <f t="shared" si="139"/>
        <v>1512.9</v>
      </c>
      <c r="K789" s="40" t="s">
        <v>2362</v>
      </c>
    </row>
    <row r="790" spans="1:11" ht="60" x14ac:dyDescent="0.25">
      <c r="A790" s="18">
        <f t="shared" si="140"/>
        <v>784</v>
      </c>
      <c r="B790" s="5" t="s">
        <v>1325</v>
      </c>
      <c r="C790" s="5" t="s">
        <v>38</v>
      </c>
      <c r="D790" s="26" t="s">
        <v>3037</v>
      </c>
      <c r="E790" s="27">
        <v>6000</v>
      </c>
      <c r="F790" s="6">
        <v>0</v>
      </c>
      <c r="G790" s="6">
        <v>0</v>
      </c>
      <c r="H790" s="6">
        <f t="shared" si="143"/>
        <v>600</v>
      </c>
      <c r="I790" s="6">
        <f t="shared" si="142"/>
        <v>600</v>
      </c>
      <c r="J790" s="6">
        <f t="shared" si="139"/>
        <v>5400</v>
      </c>
      <c r="K790" s="40" t="s">
        <v>2363</v>
      </c>
    </row>
    <row r="791" spans="1:11" ht="60" x14ac:dyDescent="0.25">
      <c r="A791" s="18">
        <f t="shared" si="140"/>
        <v>785</v>
      </c>
      <c r="B791" s="5" t="s">
        <v>1324</v>
      </c>
      <c r="C791" s="5" t="s">
        <v>38</v>
      </c>
      <c r="D791" s="26" t="s">
        <v>3037</v>
      </c>
      <c r="E791" s="27">
        <v>6000</v>
      </c>
      <c r="F791" s="6">
        <v>0</v>
      </c>
      <c r="G791" s="6">
        <v>0</v>
      </c>
      <c r="H791" s="6">
        <f t="shared" si="143"/>
        <v>600</v>
      </c>
      <c r="I791" s="6">
        <f t="shared" si="142"/>
        <v>600</v>
      </c>
      <c r="J791" s="6">
        <f t="shared" si="139"/>
        <v>5400</v>
      </c>
      <c r="K791" s="40" t="s">
        <v>2364</v>
      </c>
    </row>
    <row r="792" spans="1:11" ht="60" x14ac:dyDescent="0.25">
      <c r="A792" s="18">
        <f t="shared" si="140"/>
        <v>786</v>
      </c>
      <c r="B792" s="5" t="s">
        <v>1323</v>
      </c>
      <c r="C792" s="5" t="s">
        <v>38</v>
      </c>
      <c r="D792" s="26" t="s">
        <v>3037</v>
      </c>
      <c r="E792" s="27">
        <v>2500</v>
      </c>
      <c r="F792" s="6">
        <v>0</v>
      </c>
      <c r="G792" s="6">
        <v>0</v>
      </c>
      <c r="H792" s="6">
        <f t="shared" si="143"/>
        <v>250</v>
      </c>
      <c r="I792" s="6">
        <f t="shared" si="142"/>
        <v>250</v>
      </c>
      <c r="J792" s="6">
        <f t="shared" si="139"/>
        <v>2250</v>
      </c>
      <c r="K792" s="40" t="s">
        <v>2365</v>
      </c>
    </row>
    <row r="793" spans="1:11" ht="60" x14ac:dyDescent="0.25">
      <c r="A793" s="18">
        <f t="shared" si="140"/>
        <v>787</v>
      </c>
      <c r="B793" s="5" t="s">
        <v>1322</v>
      </c>
      <c r="C793" s="5" t="s">
        <v>38</v>
      </c>
      <c r="D793" s="26" t="s">
        <v>3037</v>
      </c>
      <c r="E793" s="27">
        <v>4630</v>
      </c>
      <c r="F793" s="6">
        <v>0</v>
      </c>
      <c r="G793" s="6">
        <v>0</v>
      </c>
      <c r="H793" s="6">
        <f t="shared" si="143"/>
        <v>463</v>
      </c>
      <c r="I793" s="6">
        <f t="shared" si="142"/>
        <v>463</v>
      </c>
      <c r="J793" s="6">
        <f t="shared" si="139"/>
        <v>4167</v>
      </c>
      <c r="K793" s="40" t="s">
        <v>2366</v>
      </c>
    </row>
    <row r="794" spans="1:11" ht="60" x14ac:dyDescent="0.25">
      <c r="A794" s="18">
        <f t="shared" si="140"/>
        <v>788</v>
      </c>
      <c r="B794" s="5" t="s">
        <v>1321</v>
      </c>
      <c r="C794" s="5" t="s">
        <v>38</v>
      </c>
      <c r="D794" s="26" t="s">
        <v>3037</v>
      </c>
      <c r="E794" s="27">
        <v>6000</v>
      </c>
      <c r="F794" s="6">
        <v>0</v>
      </c>
      <c r="G794" s="6">
        <v>0</v>
      </c>
      <c r="H794" s="6">
        <f t="shared" si="143"/>
        <v>600</v>
      </c>
      <c r="I794" s="6">
        <f t="shared" si="142"/>
        <v>600</v>
      </c>
      <c r="J794" s="6">
        <f t="shared" si="139"/>
        <v>5400</v>
      </c>
      <c r="K794" s="40" t="s">
        <v>2367</v>
      </c>
    </row>
    <row r="795" spans="1:11" ht="60" x14ac:dyDescent="0.25">
      <c r="A795" s="18">
        <f t="shared" si="140"/>
        <v>789</v>
      </c>
      <c r="B795" s="5" t="s">
        <v>1320</v>
      </c>
      <c r="C795" s="5" t="s">
        <v>38</v>
      </c>
      <c r="D795" s="26" t="s">
        <v>3037</v>
      </c>
      <c r="E795" s="27">
        <v>4500</v>
      </c>
      <c r="F795" s="6">
        <v>0</v>
      </c>
      <c r="G795" s="6">
        <v>0</v>
      </c>
      <c r="H795" s="6">
        <f t="shared" si="143"/>
        <v>450</v>
      </c>
      <c r="I795" s="6">
        <f t="shared" si="142"/>
        <v>450</v>
      </c>
      <c r="J795" s="6">
        <f t="shared" si="139"/>
        <v>4050</v>
      </c>
      <c r="K795" s="40" t="s">
        <v>2368</v>
      </c>
    </row>
    <row r="796" spans="1:11" ht="45" x14ac:dyDescent="0.25">
      <c r="A796" s="18">
        <f t="shared" si="140"/>
        <v>790</v>
      </c>
      <c r="B796" s="26" t="s">
        <v>54</v>
      </c>
      <c r="C796" s="26" t="s">
        <v>38</v>
      </c>
      <c r="D796" s="26" t="s">
        <v>3039</v>
      </c>
      <c r="E796" s="27">
        <v>4953</v>
      </c>
      <c r="F796" s="6">
        <f t="shared" si="136"/>
        <v>495.3</v>
      </c>
      <c r="G796" s="6">
        <f t="shared" si="137"/>
        <v>495.3</v>
      </c>
      <c r="H796" s="6">
        <f t="shared" ref="H796:H812" si="144">SUM(E796)*10/100</f>
        <v>495.3</v>
      </c>
      <c r="I796" s="6">
        <f t="shared" si="142"/>
        <v>1485.9</v>
      </c>
      <c r="J796" s="6">
        <f t="shared" si="139"/>
        <v>3467.1</v>
      </c>
      <c r="K796" s="40" t="s">
        <v>2369</v>
      </c>
    </row>
    <row r="797" spans="1:11" ht="45" x14ac:dyDescent="0.25">
      <c r="A797" s="18">
        <f t="shared" si="140"/>
        <v>791</v>
      </c>
      <c r="B797" s="26" t="s">
        <v>53</v>
      </c>
      <c r="C797" s="26" t="s">
        <v>38</v>
      </c>
      <c r="D797" s="26" t="s">
        <v>3039</v>
      </c>
      <c r="E797" s="27">
        <v>2788</v>
      </c>
      <c r="F797" s="6">
        <f t="shared" si="136"/>
        <v>278.8</v>
      </c>
      <c r="G797" s="6">
        <f t="shared" si="137"/>
        <v>278.8</v>
      </c>
      <c r="H797" s="6">
        <f t="shared" si="144"/>
        <v>278.8</v>
      </c>
      <c r="I797" s="6">
        <f t="shared" si="142"/>
        <v>836.40000000000009</v>
      </c>
      <c r="J797" s="6">
        <f t="shared" si="139"/>
        <v>1951.6</v>
      </c>
      <c r="K797" s="40" t="s">
        <v>2370</v>
      </c>
    </row>
    <row r="798" spans="1:11" ht="45" x14ac:dyDescent="0.25">
      <c r="A798" s="18">
        <f t="shared" si="140"/>
        <v>792</v>
      </c>
      <c r="B798" s="26" t="s">
        <v>52</v>
      </c>
      <c r="C798" s="26" t="s">
        <v>38</v>
      </c>
      <c r="D798" s="26" t="s">
        <v>3039</v>
      </c>
      <c r="E798" s="27">
        <v>6571</v>
      </c>
      <c r="F798" s="6">
        <f t="shared" si="136"/>
        <v>657.1</v>
      </c>
      <c r="G798" s="6">
        <f t="shared" si="137"/>
        <v>657.1</v>
      </c>
      <c r="H798" s="6">
        <f t="shared" si="144"/>
        <v>657.1</v>
      </c>
      <c r="I798" s="6">
        <f t="shared" si="142"/>
        <v>1971.3000000000002</v>
      </c>
      <c r="J798" s="6">
        <f t="shared" si="139"/>
        <v>4599.7</v>
      </c>
      <c r="K798" s="40" t="s">
        <v>2371</v>
      </c>
    </row>
    <row r="799" spans="1:11" ht="60" x14ac:dyDescent="0.25">
      <c r="A799" s="18">
        <f t="shared" si="140"/>
        <v>793</v>
      </c>
      <c r="B799" s="26" t="s">
        <v>51</v>
      </c>
      <c r="C799" s="26" t="s">
        <v>38</v>
      </c>
      <c r="D799" s="26" t="s">
        <v>3039</v>
      </c>
      <c r="E799" s="27">
        <v>12259</v>
      </c>
      <c r="F799" s="6">
        <f t="shared" si="136"/>
        <v>1225.9000000000001</v>
      </c>
      <c r="G799" s="6">
        <f t="shared" si="137"/>
        <v>1225.9000000000001</v>
      </c>
      <c r="H799" s="6">
        <f t="shared" si="144"/>
        <v>1225.9000000000001</v>
      </c>
      <c r="I799" s="6">
        <f t="shared" si="142"/>
        <v>3677.7000000000003</v>
      </c>
      <c r="J799" s="6">
        <f t="shared" si="139"/>
        <v>8581.2999999999993</v>
      </c>
      <c r="K799" s="40" t="s">
        <v>2372</v>
      </c>
    </row>
    <row r="800" spans="1:11" ht="45" x14ac:dyDescent="0.25">
      <c r="A800" s="18">
        <f t="shared" si="140"/>
        <v>794</v>
      </c>
      <c r="B800" s="26" t="s">
        <v>50</v>
      </c>
      <c r="C800" s="26" t="s">
        <v>38</v>
      </c>
      <c r="D800" s="26" t="s">
        <v>3039</v>
      </c>
      <c r="E800" s="27">
        <v>2409</v>
      </c>
      <c r="F800" s="6">
        <f t="shared" ref="F800:F853" si="145">SUM(E800)*10/100</f>
        <v>240.9</v>
      </c>
      <c r="G800" s="6">
        <f t="shared" ref="G800:G812" si="146">SUM(E800)*10/100</f>
        <v>240.9</v>
      </c>
      <c r="H800" s="6">
        <f t="shared" si="144"/>
        <v>240.9</v>
      </c>
      <c r="I800" s="6">
        <f t="shared" si="142"/>
        <v>722.7</v>
      </c>
      <c r="J800" s="6">
        <f t="shared" si="139"/>
        <v>1686.3</v>
      </c>
      <c r="K800" s="40" t="s">
        <v>2373</v>
      </c>
    </row>
    <row r="801" spans="1:11" ht="45" x14ac:dyDescent="0.25">
      <c r="A801" s="18">
        <f t="shared" si="140"/>
        <v>795</v>
      </c>
      <c r="B801" s="26" t="s">
        <v>49</v>
      </c>
      <c r="C801" s="26" t="s">
        <v>38</v>
      </c>
      <c r="D801" s="26" t="s">
        <v>3039</v>
      </c>
      <c r="E801" s="27">
        <v>2409</v>
      </c>
      <c r="F801" s="6">
        <f t="shared" si="145"/>
        <v>240.9</v>
      </c>
      <c r="G801" s="6">
        <f t="shared" si="146"/>
        <v>240.9</v>
      </c>
      <c r="H801" s="6">
        <f t="shared" si="144"/>
        <v>240.9</v>
      </c>
      <c r="I801" s="6">
        <f t="shared" si="142"/>
        <v>722.7</v>
      </c>
      <c r="J801" s="6">
        <f t="shared" si="139"/>
        <v>1686.3</v>
      </c>
      <c r="K801" s="40" t="s">
        <v>2374</v>
      </c>
    </row>
    <row r="802" spans="1:11" ht="45" x14ac:dyDescent="0.25">
      <c r="A802" s="18">
        <f t="shared" si="140"/>
        <v>796</v>
      </c>
      <c r="B802" s="26" t="s">
        <v>48</v>
      </c>
      <c r="C802" s="26" t="s">
        <v>38</v>
      </c>
      <c r="D802" s="26" t="s">
        <v>3039</v>
      </c>
      <c r="E802" s="27">
        <v>2409</v>
      </c>
      <c r="F802" s="6">
        <f t="shared" si="145"/>
        <v>240.9</v>
      </c>
      <c r="G802" s="6">
        <f t="shared" si="146"/>
        <v>240.9</v>
      </c>
      <c r="H802" s="6">
        <f t="shared" si="144"/>
        <v>240.9</v>
      </c>
      <c r="I802" s="6">
        <f t="shared" si="142"/>
        <v>722.7</v>
      </c>
      <c r="J802" s="6">
        <f t="shared" si="139"/>
        <v>1686.3</v>
      </c>
      <c r="K802" s="40" t="s">
        <v>2375</v>
      </c>
    </row>
    <row r="803" spans="1:11" ht="60" x14ac:dyDescent="0.25">
      <c r="A803" s="18">
        <f t="shared" si="140"/>
        <v>797</v>
      </c>
      <c r="B803" s="26" t="s">
        <v>47</v>
      </c>
      <c r="C803" s="26" t="s">
        <v>38</v>
      </c>
      <c r="D803" s="26" t="s">
        <v>3039</v>
      </c>
      <c r="E803" s="27">
        <v>2161</v>
      </c>
      <c r="F803" s="6">
        <f t="shared" si="145"/>
        <v>216.1</v>
      </c>
      <c r="G803" s="6">
        <f t="shared" si="146"/>
        <v>216.1</v>
      </c>
      <c r="H803" s="6">
        <f t="shared" si="144"/>
        <v>216.1</v>
      </c>
      <c r="I803" s="6">
        <f t="shared" si="142"/>
        <v>648.29999999999995</v>
      </c>
      <c r="J803" s="6">
        <f t="shared" si="139"/>
        <v>1512.7</v>
      </c>
      <c r="K803" s="40" t="s">
        <v>2376</v>
      </c>
    </row>
    <row r="804" spans="1:11" ht="45" x14ac:dyDescent="0.25">
      <c r="A804" s="18">
        <f t="shared" si="140"/>
        <v>798</v>
      </c>
      <c r="B804" s="26" t="s">
        <v>46</v>
      </c>
      <c r="C804" s="26" t="s">
        <v>38</v>
      </c>
      <c r="D804" s="26" t="s">
        <v>3039</v>
      </c>
      <c r="E804" s="27">
        <v>2161</v>
      </c>
      <c r="F804" s="6">
        <f t="shared" si="145"/>
        <v>216.1</v>
      </c>
      <c r="G804" s="6">
        <f t="shared" si="146"/>
        <v>216.1</v>
      </c>
      <c r="H804" s="6">
        <f t="shared" si="144"/>
        <v>216.1</v>
      </c>
      <c r="I804" s="6">
        <f t="shared" si="142"/>
        <v>648.29999999999995</v>
      </c>
      <c r="J804" s="6">
        <f t="shared" si="139"/>
        <v>1512.7</v>
      </c>
      <c r="K804" s="40" t="s">
        <v>2377</v>
      </c>
    </row>
    <row r="805" spans="1:11" ht="60" x14ac:dyDescent="0.25">
      <c r="A805" s="18">
        <f t="shared" si="140"/>
        <v>799</v>
      </c>
      <c r="B805" s="26" t="s">
        <v>45</v>
      </c>
      <c r="C805" s="26" t="s">
        <v>38</v>
      </c>
      <c r="D805" s="26" t="s">
        <v>3039</v>
      </c>
      <c r="E805" s="27">
        <v>2161</v>
      </c>
      <c r="F805" s="6">
        <f t="shared" si="145"/>
        <v>216.1</v>
      </c>
      <c r="G805" s="6">
        <f t="shared" si="146"/>
        <v>216.1</v>
      </c>
      <c r="H805" s="6">
        <f t="shared" si="144"/>
        <v>216.1</v>
      </c>
      <c r="I805" s="6">
        <f t="shared" si="142"/>
        <v>648.29999999999995</v>
      </c>
      <c r="J805" s="6">
        <f t="shared" si="139"/>
        <v>1512.7</v>
      </c>
      <c r="K805" s="40" t="s">
        <v>2378</v>
      </c>
    </row>
    <row r="806" spans="1:11" ht="45" x14ac:dyDescent="0.25">
      <c r="A806" s="18">
        <f t="shared" si="140"/>
        <v>800</v>
      </c>
      <c r="B806" s="26" t="s">
        <v>44</v>
      </c>
      <c r="C806" s="26" t="s">
        <v>38</v>
      </c>
      <c r="D806" s="26" t="s">
        <v>3039</v>
      </c>
      <c r="E806" s="27">
        <v>1887.78</v>
      </c>
      <c r="F806" s="6">
        <f t="shared" si="145"/>
        <v>188.77799999999999</v>
      </c>
      <c r="G806" s="6">
        <f t="shared" si="146"/>
        <v>188.77799999999999</v>
      </c>
      <c r="H806" s="6">
        <f t="shared" si="144"/>
        <v>188.77799999999999</v>
      </c>
      <c r="I806" s="6">
        <f t="shared" si="142"/>
        <v>566.33399999999995</v>
      </c>
      <c r="J806" s="6">
        <f t="shared" si="139"/>
        <v>1321.4459999999999</v>
      </c>
      <c r="K806" s="40" t="s">
        <v>2379</v>
      </c>
    </row>
    <row r="807" spans="1:11" ht="45" x14ac:dyDescent="0.25">
      <c r="A807" s="18">
        <f t="shared" si="140"/>
        <v>801</v>
      </c>
      <c r="B807" s="26" t="s">
        <v>43</v>
      </c>
      <c r="C807" s="26" t="s">
        <v>38</v>
      </c>
      <c r="D807" s="26" t="s">
        <v>3039</v>
      </c>
      <c r="E807" s="27">
        <v>2349</v>
      </c>
      <c r="F807" s="6">
        <f t="shared" si="145"/>
        <v>234.9</v>
      </c>
      <c r="G807" s="6">
        <f t="shared" si="146"/>
        <v>234.9</v>
      </c>
      <c r="H807" s="6">
        <f t="shared" si="144"/>
        <v>234.9</v>
      </c>
      <c r="I807" s="6">
        <f t="shared" si="142"/>
        <v>704.7</v>
      </c>
      <c r="J807" s="6">
        <f t="shared" si="139"/>
        <v>1644.3</v>
      </c>
      <c r="K807" s="40" t="s">
        <v>2380</v>
      </c>
    </row>
    <row r="808" spans="1:11" ht="45" x14ac:dyDescent="0.25">
      <c r="A808" s="18">
        <f t="shared" si="140"/>
        <v>802</v>
      </c>
      <c r="B808" s="26" t="s">
        <v>42</v>
      </c>
      <c r="C808" s="26" t="s">
        <v>38</v>
      </c>
      <c r="D808" s="26" t="s">
        <v>3039</v>
      </c>
      <c r="E808" s="27">
        <v>2869</v>
      </c>
      <c r="F808" s="6">
        <f t="shared" si="145"/>
        <v>286.89999999999998</v>
      </c>
      <c r="G808" s="6">
        <f t="shared" si="146"/>
        <v>286.89999999999998</v>
      </c>
      <c r="H808" s="6">
        <f t="shared" si="144"/>
        <v>286.89999999999998</v>
      </c>
      <c r="I808" s="6">
        <f t="shared" si="142"/>
        <v>860.69999999999993</v>
      </c>
      <c r="J808" s="6">
        <f t="shared" si="139"/>
        <v>2008.3000000000002</v>
      </c>
      <c r="K808" s="40" t="s">
        <v>2381</v>
      </c>
    </row>
    <row r="809" spans="1:11" ht="45" x14ac:dyDescent="0.25">
      <c r="A809" s="18">
        <f t="shared" si="140"/>
        <v>803</v>
      </c>
      <c r="B809" s="26" t="s">
        <v>41</v>
      </c>
      <c r="C809" s="26" t="s">
        <v>38</v>
      </c>
      <c r="D809" s="26" t="s">
        <v>3039</v>
      </c>
      <c r="E809" s="27">
        <v>2869</v>
      </c>
      <c r="F809" s="6">
        <f t="shared" si="145"/>
        <v>286.89999999999998</v>
      </c>
      <c r="G809" s="6">
        <f t="shared" si="146"/>
        <v>286.89999999999998</v>
      </c>
      <c r="H809" s="6">
        <f t="shared" si="144"/>
        <v>286.89999999999998</v>
      </c>
      <c r="I809" s="6">
        <f t="shared" si="142"/>
        <v>860.69999999999993</v>
      </c>
      <c r="J809" s="6">
        <f t="shared" si="139"/>
        <v>2008.3000000000002</v>
      </c>
      <c r="K809" s="40" t="s">
        <v>2382</v>
      </c>
    </row>
    <row r="810" spans="1:11" ht="60" x14ac:dyDescent="0.25">
      <c r="A810" s="18">
        <f t="shared" si="140"/>
        <v>804</v>
      </c>
      <c r="B810" s="26" t="s">
        <v>40</v>
      </c>
      <c r="C810" s="26" t="s">
        <v>38</v>
      </c>
      <c r="D810" s="26" t="s">
        <v>3039</v>
      </c>
      <c r="E810" s="27">
        <v>2398</v>
      </c>
      <c r="F810" s="6">
        <f t="shared" si="145"/>
        <v>239.8</v>
      </c>
      <c r="G810" s="6">
        <f t="shared" si="146"/>
        <v>239.8</v>
      </c>
      <c r="H810" s="6">
        <f t="shared" si="144"/>
        <v>239.8</v>
      </c>
      <c r="I810" s="6">
        <f t="shared" si="142"/>
        <v>719.40000000000009</v>
      </c>
      <c r="J810" s="6">
        <f t="shared" si="139"/>
        <v>1678.6</v>
      </c>
      <c r="K810" s="40" t="s">
        <v>2383</v>
      </c>
    </row>
    <row r="811" spans="1:11" ht="45" x14ac:dyDescent="0.25">
      <c r="A811" s="18">
        <f t="shared" si="140"/>
        <v>805</v>
      </c>
      <c r="B811" s="26" t="s">
        <v>39</v>
      </c>
      <c r="C811" s="26" t="s">
        <v>38</v>
      </c>
      <c r="D811" s="26" t="s">
        <v>3039</v>
      </c>
      <c r="E811" s="27">
        <v>2000</v>
      </c>
      <c r="F811" s="6">
        <f t="shared" si="145"/>
        <v>200</v>
      </c>
      <c r="G811" s="6">
        <f t="shared" si="146"/>
        <v>200</v>
      </c>
      <c r="H811" s="6">
        <f t="shared" si="144"/>
        <v>200</v>
      </c>
      <c r="I811" s="6">
        <f t="shared" si="142"/>
        <v>600</v>
      </c>
      <c r="J811" s="6">
        <f t="shared" si="139"/>
        <v>1400</v>
      </c>
      <c r="K811" s="40" t="s">
        <v>2384</v>
      </c>
    </row>
    <row r="812" spans="1:11" ht="45" x14ac:dyDescent="0.25">
      <c r="A812" s="18">
        <f t="shared" si="140"/>
        <v>806</v>
      </c>
      <c r="B812" s="26" t="s">
        <v>37</v>
      </c>
      <c r="C812" s="26" t="s">
        <v>38</v>
      </c>
      <c r="D812" s="26" t="s">
        <v>3039</v>
      </c>
      <c r="E812" s="27">
        <v>2349</v>
      </c>
      <c r="F812" s="6">
        <f t="shared" si="145"/>
        <v>234.9</v>
      </c>
      <c r="G812" s="6">
        <f t="shared" si="146"/>
        <v>234.9</v>
      </c>
      <c r="H812" s="6">
        <f t="shared" si="144"/>
        <v>234.9</v>
      </c>
      <c r="I812" s="6">
        <f t="shared" si="142"/>
        <v>704.7</v>
      </c>
      <c r="J812" s="6">
        <f t="shared" si="139"/>
        <v>1644.3</v>
      </c>
      <c r="K812" s="40" t="s">
        <v>2385</v>
      </c>
    </row>
    <row r="813" spans="1:11" ht="60" x14ac:dyDescent="0.25">
      <c r="A813" s="18">
        <f t="shared" si="140"/>
        <v>807</v>
      </c>
      <c r="B813" s="5" t="s">
        <v>1218</v>
      </c>
      <c r="C813" s="5" t="s">
        <v>38</v>
      </c>
      <c r="D813" s="26" t="s">
        <v>3039</v>
      </c>
      <c r="E813" s="27">
        <v>6000</v>
      </c>
      <c r="F813" s="6">
        <v>0</v>
      </c>
      <c r="G813" s="6">
        <v>0</v>
      </c>
      <c r="H813" s="6">
        <f>SUM(E813*10%)</f>
        <v>600</v>
      </c>
      <c r="I813" s="6">
        <f>SUM(F813+G813+H813)</f>
        <v>600</v>
      </c>
      <c r="J813" s="6">
        <f t="shared" si="139"/>
        <v>5400</v>
      </c>
      <c r="K813" s="40" t="s">
        <v>2386</v>
      </c>
    </row>
    <row r="814" spans="1:11" ht="45" x14ac:dyDescent="0.25">
      <c r="A814" s="18">
        <f t="shared" si="140"/>
        <v>808</v>
      </c>
      <c r="B814" s="26" t="s">
        <v>568</v>
      </c>
      <c r="C814" s="26" t="s">
        <v>569</v>
      </c>
      <c r="D814" s="26" t="s">
        <v>3037</v>
      </c>
      <c r="E814" s="27">
        <v>3800</v>
      </c>
      <c r="F814" s="6">
        <f t="shared" si="145"/>
        <v>380</v>
      </c>
      <c r="G814" s="6">
        <f t="shared" ref="G814:G822" si="147">SUM(E814)*10/100</f>
        <v>380</v>
      </c>
      <c r="H814" s="6">
        <f t="shared" ref="H814:H827" si="148">SUM(E814)*10/100</f>
        <v>380</v>
      </c>
      <c r="I814" s="6">
        <f t="shared" si="142"/>
        <v>1140</v>
      </c>
      <c r="J814" s="6">
        <f t="shared" si="139"/>
        <v>2660</v>
      </c>
      <c r="K814" s="40" t="s">
        <v>2387</v>
      </c>
    </row>
    <row r="815" spans="1:11" ht="45" x14ac:dyDescent="0.25">
      <c r="A815" s="18">
        <f t="shared" si="140"/>
        <v>809</v>
      </c>
      <c r="B815" s="26" t="s">
        <v>174</v>
      </c>
      <c r="C815" s="26" t="s">
        <v>175</v>
      </c>
      <c r="D815" s="26" t="s">
        <v>3037</v>
      </c>
      <c r="E815" s="27">
        <v>6950</v>
      </c>
      <c r="F815" s="6">
        <f t="shared" si="145"/>
        <v>695</v>
      </c>
      <c r="G815" s="6">
        <f t="shared" si="147"/>
        <v>695</v>
      </c>
      <c r="H815" s="6">
        <f t="shared" si="148"/>
        <v>695</v>
      </c>
      <c r="I815" s="6">
        <f t="shared" si="142"/>
        <v>2085</v>
      </c>
      <c r="J815" s="6">
        <f t="shared" si="139"/>
        <v>4865</v>
      </c>
      <c r="K815" s="40" t="s">
        <v>2388</v>
      </c>
    </row>
    <row r="816" spans="1:11" ht="60" x14ac:dyDescent="0.25">
      <c r="A816" s="18">
        <f t="shared" si="140"/>
        <v>810</v>
      </c>
      <c r="B816" s="26" t="s">
        <v>952</v>
      </c>
      <c r="C816" s="26" t="s">
        <v>353</v>
      </c>
      <c r="D816" s="26" t="s">
        <v>3040</v>
      </c>
      <c r="E816" s="27">
        <v>5980</v>
      </c>
      <c r="F816" s="6">
        <f t="shared" si="145"/>
        <v>598</v>
      </c>
      <c r="G816" s="6">
        <f t="shared" si="147"/>
        <v>598</v>
      </c>
      <c r="H816" s="6">
        <f t="shared" si="148"/>
        <v>598</v>
      </c>
      <c r="I816" s="6">
        <f t="shared" si="142"/>
        <v>1794</v>
      </c>
      <c r="J816" s="6">
        <f t="shared" si="139"/>
        <v>4186</v>
      </c>
      <c r="K816" s="40" t="s">
        <v>2389</v>
      </c>
    </row>
    <row r="817" spans="1:11" ht="75" x14ac:dyDescent="0.25">
      <c r="A817" s="18">
        <f t="shared" si="140"/>
        <v>811</v>
      </c>
      <c r="B817" s="26" t="s">
        <v>951</v>
      </c>
      <c r="C817" s="26" t="s">
        <v>353</v>
      </c>
      <c r="D817" s="26" t="s">
        <v>3040</v>
      </c>
      <c r="E817" s="27">
        <v>1900</v>
      </c>
      <c r="F817" s="6">
        <f t="shared" si="145"/>
        <v>190</v>
      </c>
      <c r="G817" s="6">
        <f t="shared" si="147"/>
        <v>190</v>
      </c>
      <c r="H817" s="6">
        <f t="shared" si="148"/>
        <v>190</v>
      </c>
      <c r="I817" s="6">
        <f t="shared" si="142"/>
        <v>570</v>
      </c>
      <c r="J817" s="6">
        <f t="shared" si="139"/>
        <v>1330</v>
      </c>
      <c r="K817" s="40" t="s">
        <v>2390</v>
      </c>
    </row>
    <row r="818" spans="1:11" ht="75" x14ac:dyDescent="0.25">
      <c r="A818" s="18">
        <f t="shared" si="140"/>
        <v>812</v>
      </c>
      <c r="B818" s="26" t="s">
        <v>357</v>
      </c>
      <c r="C818" s="26" t="s">
        <v>353</v>
      </c>
      <c r="D818" s="26" t="s">
        <v>3037</v>
      </c>
      <c r="E818" s="27">
        <v>1900</v>
      </c>
      <c r="F818" s="6">
        <f t="shared" si="145"/>
        <v>190</v>
      </c>
      <c r="G818" s="6">
        <f t="shared" si="147"/>
        <v>190</v>
      </c>
      <c r="H818" s="6">
        <f t="shared" si="148"/>
        <v>190</v>
      </c>
      <c r="I818" s="6">
        <f t="shared" si="142"/>
        <v>570</v>
      </c>
      <c r="J818" s="6">
        <f t="shared" si="139"/>
        <v>1330</v>
      </c>
      <c r="K818" s="40" t="s">
        <v>2391</v>
      </c>
    </row>
    <row r="819" spans="1:11" ht="75" x14ac:dyDescent="0.25">
      <c r="A819" s="18">
        <f t="shared" si="140"/>
        <v>813</v>
      </c>
      <c r="B819" s="26" t="s">
        <v>356</v>
      </c>
      <c r="C819" s="26" t="s">
        <v>353</v>
      </c>
      <c r="D819" s="26" t="s">
        <v>3037</v>
      </c>
      <c r="E819" s="27">
        <v>1900</v>
      </c>
      <c r="F819" s="6">
        <f t="shared" si="145"/>
        <v>190</v>
      </c>
      <c r="G819" s="6">
        <f t="shared" si="147"/>
        <v>190</v>
      </c>
      <c r="H819" s="6">
        <f t="shared" si="148"/>
        <v>190</v>
      </c>
      <c r="I819" s="6">
        <f t="shared" si="142"/>
        <v>570</v>
      </c>
      <c r="J819" s="6">
        <f t="shared" si="139"/>
        <v>1330</v>
      </c>
      <c r="K819" s="40" t="s">
        <v>2392</v>
      </c>
    </row>
    <row r="820" spans="1:11" ht="75" x14ac:dyDescent="0.25">
      <c r="A820" s="18">
        <f t="shared" si="140"/>
        <v>814</v>
      </c>
      <c r="B820" s="26" t="s">
        <v>355</v>
      </c>
      <c r="C820" s="26" t="s">
        <v>353</v>
      </c>
      <c r="D820" s="26" t="s">
        <v>3037</v>
      </c>
      <c r="E820" s="27">
        <v>1900</v>
      </c>
      <c r="F820" s="6">
        <f t="shared" si="145"/>
        <v>190</v>
      </c>
      <c r="G820" s="6">
        <f t="shared" si="147"/>
        <v>190</v>
      </c>
      <c r="H820" s="6">
        <f t="shared" si="148"/>
        <v>190</v>
      </c>
      <c r="I820" s="6">
        <f t="shared" si="142"/>
        <v>570</v>
      </c>
      <c r="J820" s="6">
        <f t="shared" si="139"/>
        <v>1330</v>
      </c>
      <c r="K820" s="40" t="s">
        <v>2393</v>
      </c>
    </row>
    <row r="821" spans="1:11" ht="75" x14ac:dyDescent="0.25">
      <c r="A821" s="18">
        <f t="shared" si="140"/>
        <v>815</v>
      </c>
      <c r="B821" s="26" t="s">
        <v>354</v>
      </c>
      <c r="C821" s="26" t="s">
        <v>353</v>
      </c>
      <c r="D821" s="26" t="s">
        <v>3037</v>
      </c>
      <c r="E821" s="27">
        <v>1900</v>
      </c>
      <c r="F821" s="6">
        <f t="shared" si="145"/>
        <v>190</v>
      </c>
      <c r="G821" s="6">
        <f t="shared" si="147"/>
        <v>190</v>
      </c>
      <c r="H821" s="6">
        <f t="shared" si="148"/>
        <v>190</v>
      </c>
      <c r="I821" s="6">
        <f t="shared" si="142"/>
        <v>570</v>
      </c>
      <c r="J821" s="6">
        <f t="shared" si="139"/>
        <v>1330</v>
      </c>
      <c r="K821" s="40" t="s">
        <v>2394</v>
      </c>
    </row>
    <row r="822" spans="1:11" ht="60" x14ac:dyDescent="0.25">
      <c r="A822" s="18">
        <f t="shared" si="140"/>
        <v>816</v>
      </c>
      <c r="B822" s="26" t="s">
        <v>352</v>
      </c>
      <c r="C822" s="26" t="s">
        <v>353</v>
      </c>
      <c r="D822" s="26" t="s">
        <v>3037</v>
      </c>
      <c r="E822" s="27">
        <v>5630</v>
      </c>
      <c r="F822" s="6">
        <f t="shared" si="145"/>
        <v>563</v>
      </c>
      <c r="G822" s="6">
        <f t="shared" si="147"/>
        <v>563</v>
      </c>
      <c r="H822" s="6">
        <f t="shared" si="148"/>
        <v>563</v>
      </c>
      <c r="I822" s="6">
        <f t="shared" si="142"/>
        <v>1689</v>
      </c>
      <c r="J822" s="6">
        <f t="shared" si="139"/>
        <v>3941</v>
      </c>
      <c r="K822" s="40" t="s">
        <v>2395</v>
      </c>
    </row>
    <row r="823" spans="1:11" ht="45" x14ac:dyDescent="0.25">
      <c r="A823" s="18">
        <f t="shared" si="140"/>
        <v>817</v>
      </c>
      <c r="B823" s="26" t="s">
        <v>699</v>
      </c>
      <c r="C823" s="26" t="s">
        <v>700</v>
      </c>
      <c r="D823" s="26" t="s">
        <v>3041</v>
      </c>
      <c r="E823" s="27">
        <v>647</v>
      </c>
      <c r="F823" s="6">
        <f t="shared" si="145"/>
        <v>64.7</v>
      </c>
      <c r="G823" s="6">
        <f t="shared" ref="G823:G853" si="149">SUM(E823)*10/100</f>
        <v>64.7</v>
      </c>
      <c r="H823" s="6">
        <f t="shared" si="148"/>
        <v>64.7</v>
      </c>
      <c r="I823" s="6">
        <f t="shared" si="142"/>
        <v>194.10000000000002</v>
      </c>
      <c r="J823" s="6">
        <f t="shared" si="139"/>
        <v>452.9</v>
      </c>
      <c r="K823" s="40" t="s">
        <v>2396</v>
      </c>
    </row>
    <row r="824" spans="1:11" ht="60" x14ac:dyDescent="0.25">
      <c r="A824" s="18">
        <f t="shared" si="140"/>
        <v>818</v>
      </c>
      <c r="B824" s="26" t="s">
        <v>1145</v>
      </c>
      <c r="C824" s="26" t="s">
        <v>1146</v>
      </c>
      <c r="D824" s="5" t="s">
        <v>3038</v>
      </c>
      <c r="E824" s="27">
        <v>350</v>
      </c>
      <c r="F824" s="6">
        <f t="shared" si="145"/>
        <v>35</v>
      </c>
      <c r="G824" s="6">
        <f t="shared" si="149"/>
        <v>35</v>
      </c>
      <c r="H824" s="6">
        <f t="shared" si="148"/>
        <v>35</v>
      </c>
      <c r="I824" s="6">
        <f t="shared" si="142"/>
        <v>105</v>
      </c>
      <c r="J824" s="6">
        <f t="shared" si="139"/>
        <v>245</v>
      </c>
      <c r="K824" s="40" t="s">
        <v>2397</v>
      </c>
    </row>
    <row r="825" spans="1:11" ht="60" x14ac:dyDescent="0.25">
      <c r="A825" s="18">
        <f t="shared" si="140"/>
        <v>819</v>
      </c>
      <c r="B825" s="26" t="s">
        <v>950</v>
      </c>
      <c r="C825" s="26" t="s">
        <v>34</v>
      </c>
      <c r="D825" s="26" t="s">
        <v>3040</v>
      </c>
      <c r="E825" s="27">
        <v>500</v>
      </c>
      <c r="F825" s="6">
        <f t="shared" si="145"/>
        <v>50</v>
      </c>
      <c r="G825" s="6">
        <f t="shared" si="149"/>
        <v>50</v>
      </c>
      <c r="H825" s="6">
        <f t="shared" si="148"/>
        <v>50</v>
      </c>
      <c r="I825" s="6">
        <f t="shared" si="142"/>
        <v>150</v>
      </c>
      <c r="J825" s="6">
        <f t="shared" si="139"/>
        <v>350</v>
      </c>
      <c r="K825" s="40" t="s">
        <v>2398</v>
      </c>
    </row>
    <row r="826" spans="1:11" ht="60" x14ac:dyDescent="0.25">
      <c r="A826" s="18">
        <f t="shared" si="140"/>
        <v>820</v>
      </c>
      <c r="B826" s="26" t="s">
        <v>1510</v>
      </c>
      <c r="C826" s="26" t="s">
        <v>34</v>
      </c>
      <c r="D826" s="26" t="s">
        <v>3040</v>
      </c>
      <c r="E826" s="27">
        <v>500</v>
      </c>
      <c r="F826" s="6">
        <f t="shared" si="145"/>
        <v>50</v>
      </c>
      <c r="G826" s="6">
        <f t="shared" si="149"/>
        <v>50</v>
      </c>
      <c r="H826" s="6">
        <f t="shared" si="148"/>
        <v>50</v>
      </c>
      <c r="I826" s="6">
        <f t="shared" si="142"/>
        <v>150</v>
      </c>
      <c r="J826" s="6">
        <f t="shared" si="139"/>
        <v>350</v>
      </c>
      <c r="K826" s="40" t="s">
        <v>2399</v>
      </c>
    </row>
    <row r="827" spans="1:11" ht="75" x14ac:dyDescent="0.25">
      <c r="A827" s="18">
        <f t="shared" si="140"/>
        <v>821</v>
      </c>
      <c r="B827" s="26" t="s">
        <v>949</v>
      </c>
      <c r="C827" s="26" t="s">
        <v>34</v>
      </c>
      <c r="D827" s="26" t="s">
        <v>3040</v>
      </c>
      <c r="E827" s="27">
        <v>1125</v>
      </c>
      <c r="F827" s="6">
        <f t="shared" si="145"/>
        <v>112.5</v>
      </c>
      <c r="G827" s="6">
        <f t="shared" si="149"/>
        <v>112.5</v>
      </c>
      <c r="H827" s="6">
        <f t="shared" si="148"/>
        <v>112.5</v>
      </c>
      <c r="I827" s="6">
        <f t="shared" si="142"/>
        <v>337.5</v>
      </c>
      <c r="J827" s="6">
        <f t="shared" si="139"/>
        <v>787.5</v>
      </c>
      <c r="K827" s="40" t="s">
        <v>2400</v>
      </c>
    </row>
    <row r="828" spans="1:11" ht="60" x14ac:dyDescent="0.25">
      <c r="A828" s="18">
        <f t="shared" si="140"/>
        <v>822</v>
      </c>
      <c r="B828" s="5" t="s">
        <v>1509</v>
      </c>
      <c r="C828" s="5" t="s">
        <v>34</v>
      </c>
      <c r="D828" s="26" t="s">
        <v>3040</v>
      </c>
      <c r="E828" s="27">
        <v>794.33</v>
      </c>
      <c r="F828" s="6">
        <v>0</v>
      </c>
      <c r="G828" s="6">
        <v>0</v>
      </c>
      <c r="H828" s="6">
        <f>SUM(E828*10%)</f>
        <v>79.433000000000007</v>
      </c>
      <c r="I828" s="6">
        <f>SUM(F828+G828+H828)</f>
        <v>79.433000000000007</v>
      </c>
      <c r="J828" s="6">
        <f t="shared" si="139"/>
        <v>714.89700000000005</v>
      </c>
      <c r="K828" s="40" t="s">
        <v>2401</v>
      </c>
    </row>
    <row r="829" spans="1:11" ht="60" x14ac:dyDescent="0.25">
      <c r="A829" s="18">
        <f t="shared" si="140"/>
        <v>823</v>
      </c>
      <c r="B829" s="26" t="s">
        <v>778</v>
      </c>
      <c r="C829" s="26" t="s">
        <v>34</v>
      </c>
      <c r="D829" s="26" t="s">
        <v>3041</v>
      </c>
      <c r="E829" s="27">
        <v>1100</v>
      </c>
      <c r="F829" s="6">
        <f t="shared" si="145"/>
        <v>110</v>
      </c>
      <c r="G829" s="6">
        <f t="shared" si="149"/>
        <v>110</v>
      </c>
      <c r="H829" s="6">
        <f t="shared" ref="H829:H838" si="150">SUM(E829)*10/100</f>
        <v>110</v>
      </c>
      <c r="I829" s="6">
        <f t="shared" si="142"/>
        <v>330</v>
      </c>
      <c r="J829" s="6">
        <f t="shared" si="139"/>
        <v>770</v>
      </c>
      <c r="K829" s="40" t="s">
        <v>2402</v>
      </c>
    </row>
    <row r="830" spans="1:11" ht="60" x14ac:dyDescent="0.25">
      <c r="A830" s="18">
        <f t="shared" si="140"/>
        <v>824</v>
      </c>
      <c r="B830" s="26" t="s">
        <v>777</v>
      </c>
      <c r="C830" s="26" t="s">
        <v>34</v>
      </c>
      <c r="D830" s="26" t="s">
        <v>3041</v>
      </c>
      <c r="E830" s="27">
        <v>500</v>
      </c>
      <c r="F830" s="6">
        <f t="shared" si="145"/>
        <v>50</v>
      </c>
      <c r="G830" s="6">
        <f t="shared" si="149"/>
        <v>50</v>
      </c>
      <c r="H830" s="6">
        <f t="shared" si="150"/>
        <v>50</v>
      </c>
      <c r="I830" s="6">
        <f t="shared" si="142"/>
        <v>150</v>
      </c>
      <c r="J830" s="6">
        <f t="shared" si="139"/>
        <v>350</v>
      </c>
      <c r="K830" s="40" t="s">
        <v>2403</v>
      </c>
    </row>
    <row r="831" spans="1:11" ht="60" x14ac:dyDescent="0.25">
      <c r="A831" s="18">
        <f t="shared" si="140"/>
        <v>825</v>
      </c>
      <c r="B831" s="26" t="s">
        <v>776</v>
      </c>
      <c r="C831" s="26" t="s">
        <v>34</v>
      </c>
      <c r="D831" s="26" t="s">
        <v>3041</v>
      </c>
      <c r="E831" s="27">
        <v>1200</v>
      </c>
      <c r="F831" s="6">
        <f t="shared" si="145"/>
        <v>120</v>
      </c>
      <c r="G831" s="6">
        <f t="shared" si="149"/>
        <v>120</v>
      </c>
      <c r="H831" s="6">
        <f t="shared" si="150"/>
        <v>120</v>
      </c>
      <c r="I831" s="6">
        <f t="shared" si="142"/>
        <v>360</v>
      </c>
      <c r="J831" s="6">
        <f t="shared" si="139"/>
        <v>840</v>
      </c>
      <c r="K831" s="40" t="s">
        <v>2404</v>
      </c>
    </row>
    <row r="832" spans="1:11" ht="60" x14ac:dyDescent="0.25">
      <c r="A832" s="18">
        <f t="shared" si="140"/>
        <v>826</v>
      </c>
      <c r="B832" s="26" t="s">
        <v>775</v>
      </c>
      <c r="C832" s="26" t="s">
        <v>34</v>
      </c>
      <c r="D832" s="26" t="s">
        <v>3041</v>
      </c>
      <c r="E832" s="27">
        <v>1500</v>
      </c>
      <c r="F832" s="6">
        <f t="shared" si="145"/>
        <v>150</v>
      </c>
      <c r="G832" s="6">
        <f t="shared" si="149"/>
        <v>150</v>
      </c>
      <c r="H832" s="6">
        <f t="shared" si="150"/>
        <v>150</v>
      </c>
      <c r="I832" s="6">
        <f t="shared" si="142"/>
        <v>450</v>
      </c>
      <c r="J832" s="6">
        <f t="shared" si="139"/>
        <v>1050</v>
      </c>
      <c r="K832" s="40" t="s">
        <v>2405</v>
      </c>
    </row>
    <row r="833" spans="1:11" ht="60" x14ac:dyDescent="0.25">
      <c r="A833" s="18">
        <f t="shared" si="140"/>
        <v>827</v>
      </c>
      <c r="B833" s="26" t="s">
        <v>774</v>
      </c>
      <c r="C833" s="26" t="s">
        <v>34</v>
      </c>
      <c r="D833" s="26" t="s">
        <v>3041</v>
      </c>
      <c r="E833" s="27">
        <v>500</v>
      </c>
      <c r="F833" s="6">
        <f t="shared" si="145"/>
        <v>50</v>
      </c>
      <c r="G833" s="6">
        <f t="shared" si="149"/>
        <v>50</v>
      </c>
      <c r="H833" s="6">
        <f t="shared" si="150"/>
        <v>50</v>
      </c>
      <c r="I833" s="6">
        <f t="shared" si="142"/>
        <v>150</v>
      </c>
      <c r="J833" s="6">
        <f t="shared" si="139"/>
        <v>350</v>
      </c>
      <c r="K833" s="40" t="s">
        <v>2406</v>
      </c>
    </row>
    <row r="834" spans="1:11" ht="60" x14ac:dyDescent="0.25">
      <c r="A834" s="18">
        <f t="shared" si="140"/>
        <v>828</v>
      </c>
      <c r="B834" s="26" t="s">
        <v>1319</v>
      </c>
      <c r="C834" s="26" t="s">
        <v>34</v>
      </c>
      <c r="D834" s="26" t="s">
        <v>3037</v>
      </c>
      <c r="E834" s="27">
        <v>450</v>
      </c>
      <c r="F834" s="6">
        <f t="shared" si="145"/>
        <v>45</v>
      </c>
      <c r="G834" s="6">
        <f t="shared" si="149"/>
        <v>45</v>
      </c>
      <c r="H834" s="6">
        <f t="shared" si="150"/>
        <v>45</v>
      </c>
      <c r="I834" s="6">
        <f t="shared" si="142"/>
        <v>135</v>
      </c>
      <c r="J834" s="6">
        <f t="shared" si="139"/>
        <v>315</v>
      </c>
      <c r="K834" s="40" t="s">
        <v>2407</v>
      </c>
    </row>
    <row r="835" spans="1:11" ht="60" x14ac:dyDescent="0.25">
      <c r="A835" s="18">
        <f t="shared" si="140"/>
        <v>829</v>
      </c>
      <c r="B835" s="26" t="s">
        <v>1318</v>
      </c>
      <c r="C835" s="26" t="s">
        <v>34</v>
      </c>
      <c r="D835" s="26" t="s">
        <v>3037</v>
      </c>
      <c r="E835" s="27">
        <v>1200</v>
      </c>
      <c r="F835" s="6">
        <f t="shared" si="145"/>
        <v>120</v>
      </c>
      <c r="G835" s="6">
        <f t="shared" si="149"/>
        <v>120</v>
      </c>
      <c r="H835" s="6">
        <f t="shared" si="150"/>
        <v>120</v>
      </c>
      <c r="I835" s="6">
        <f t="shared" si="142"/>
        <v>360</v>
      </c>
      <c r="J835" s="6">
        <f t="shared" si="139"/>
        <v>840</v>
      </c>
      <c r="K835" s="40" t="s">
        <v>2408</v>
      </c>
    </row>
    <row r="836" spans="1:11" ht="60" x14ac:dyDescent="0.25">
      <c r="A836" s="18">
        <f t="shared" si="140"/>
        <v>830</v>
      </c>
      <c r="B836" s="26" t="s">
        <v>351</v>
      </c>
      <c r="C836" s="26" t="s">
        <v>34</v>
      </c>
      <c r="D836" s="26" t="s">
        <v>3037</v>
      </c>
      <c r="E836" s="27">
        <v>1200</v>
      </c>
      <c r="F836" s="6">
        <f t="shared" si="145"/>
        <v>120</v>
      </c>
      <c r="G836" s="6">
        <f t="shared" si="149"/>
        <v>120</v>
      </c>
      <c r="H836" s="6">
        <f t="shared" si="150"/>
        <v>120</v>
      </c>
      <c r="I836" s="6">
        <f t="shared" si="142"/>
        <v>360</v>
      </c>
      <c r="J836" s="6">
        <f t="shared" si="139"/>
        <v>840</v>
      </c>
      <c r="K836" s="40" t="s">
        <v>2409</v>
      </c>
    </row>
    <row r="837" spans="1:11" ht="75" x14ac:dyDescent="0.25">
      <c r="A837" s="18">
        <f t="shared" si="140"/>
        <v>831</v>
      </c>
      <c r="B837" s="26" t="s">
        <v>350</v>
      </c>
      <c r="C837" s="26" t="s">
        <v>34</v>
      </c>
      <c r="D837" s="26" t="s">
        <v>3037</v>
      </c>
      <c r="E837" s="27">
        <v>950</v>
      </c>
      <c r="F837" s="6">
        <f t="shared" si="145"/>
        <v>95</v>
      </c>
      <c r="G837" s="6">
        <f t="shared" si="149"/>
        <v>95</v>
      </c>
      <c r="H837" s="6">
        <f t="shared" si="150"/>
        <v>95</v>
      </c>
      <c r="I837" s="6">
        <f t="shared" si="142"/>
        <v>285</v>
      </c>
      <c r="J837" s="6">
        <f t="shared" si="139"/>
        <v>665</v>
      </c>
      <c r="K837" s="40" t="s">
        <v>2410</v>
      </c>
    </row>
    <row r="838" spans="1:11" ht="60" x14ac:dyDescent="0.25">
      <c r="A838" s="18">
        <f t="shared" si="140"/>
        <v>832</v>
      </c>
      <c r="B838" s="26" t="s">
        <v>349</v>
      </c>
      <c r="C838" s="26" t="s">
        <v>34</v>
      </c>
      <c r="D838" s="26" t="s">
        <v>3037</v>
      </c>
      <c r="E838" s="27">
        <v>972</v>
      </c>
      <c r="F838" s="6">
        <f t="shared" si="145"/>
        <v>97.2</v>
      </c>
      <c r="G838" s="6">
        <f t="shared" si="149"/>
        <v>97.2</v>
      </c>
      <c r="H838" s="6">
        <f t="shared" si="150"/>
        <v>97.2</v>
      </c>
      <c r="I838" s="6">
        <f t="shared" si="142"/>
        <v>291.60000000000002</v>
      </c>
      <c r="J838" s="6">
        <f t="shared" si="139"/>
        <v>680.4</v>
      </c>
      <c r="K838" s="40" t="s">
        <v>2411</v>
      </c>
    </row>
    <row r="839" spans="1:11" ht="45" x14ac:dyDescent="0.25">
      <c r="A839" s="18">
        <f t="shared" si="140"/>
        <v>833</v>
      </c>
      <c r="B839" s="5" t="s">
        <v>1317</v>
      </c>
      <c r="C839" s="5" t="s">
        <v>34</v>
      </c>
      <c r="D839" s="26" t="s">
        <v>3037</v>
      </c>
      <c r="E839" s="27">
        <v>794.33</v>
      </c>
      <c r="F839" s="6">
        <v>0</v>
      </c>
      <c r="G839" s="6">
        <v>0</v>
      </c>
      <c r="H839" s="6">
        <f t="shared" ref="H839:H846" si="151">SUM(E839*10%)</f>
        <v>79.433000000000007</v>
      </c>
      <c r="I839" s="6">
        <f t="shared" si="142"/>
        <v>79.433000000000007</v>
      </c>
      <c r="J839" s="6">
        <f t="shared" ref="J839:J902" si="152">SUM(E839-I839)</f>
        <v>714.89700000000005</v>
      </c>
      <c r="K839" s="40" t="s">
        <v>2412</v>
      </c>
    </row>
    <row r="840" spans="1:11" ht="45" x14ac:dyDescent="0.25">
      <c r="A840" s="18">
        <f t="shared" ref="A840:A903" si="153">A839+1</f>
        <v>834</v>
      </c>
      <c r="B840" s="5" t="s">
        <v>1316</v>
      </c>
      <c r="C840" s="5" t="s">
        <v>34</v>
      </c>
      <c r="D840" s="26" t="s">
        <v>3037</v>
      </c>
      <c r="E840" s="27">
        <v>794.33</v>
      </c>
      <c r="F840" s="6">
        <v>0</v>
      </c>
      <c r="G840" s="6">
        <v>0</v>
      </c>
      <c r="H840" s="6">
        <f t="shared" si="151"/>
        <v>79.433000000000007</v>
      </c>
      <c r="I840" s="6">
        <f t="shared" ref="I840:I846" si="154">SUM(F840+G840+H840)</f>
        <v>79.433000000000007</v>
      </c>
      <c r="J840" s="6">
        <f t="shared" si="152"/>
        <v>714.89700000000005</v>
      </c>
      <c r="K840" s="40" t="s">
        <v>2413</v>
      </c>
    </row>
    <row r="841" spans="1:11" ht="45" x14ac:dyDescent="0.25">
      <c r="A841" s="18">
        <f t="shared" si="153"/>
        <v>835</v>
      </c>
      <c r="B841" s="5" t="s">
        <v>1315</v>
      </c>
      <c r="C841" s="5" t="s">
        <v>34</v>
      </c>
      <c r="D841" s="26" t="s">
        <v>3037</v>
      </c>
      <c r="E841" s="27">
        <v>794.33</v>
      </c>
      <c r="F841" s="6">
        <v>0</v>
      </c>
      <c r="G841" s="6">
        <v>0</v>
      </c>
      <c r="H841" s="6">
        <f t="shared" si="151"/>
        <v>79.433000000000007</v>
      </c>
      <c r="I841" s="6">
        <f t="shared" si="154"/>
        <v>79.433000000000007</v>
      </c>
      <c r="J841" s="6">
        <f t="shared" si="152"/>
        <v>714.89700000000005</v>
      </c>
      <c r="K841" s="40" t="s">
        <v>2414</v>
      </c>
    </row>
    <row r="842" spans="1:11" ht="45" x14ac:dyDescent="0.25">
      <c r="A842" s="18">
        <f t="shared" si="153"/>
        <v>836</v>
      </c>
      <c r="B842" s="5" t="s">
        <v>1314</v>
      </c>
      <c r="C842" s="5" t="s">
        <v>34</v>
      </c>
      <c r="D842" s="26" t="s">
        <v>3037</v>
      </c>
      <c r="E842" s="27">
        <v>794.33</v>
      </c>
      <c r="F842" s="6">
        <v>0</v>
      </c>
      <c r="G842" s="6">
        <v>0</v>
      </c>
      <c r="H842" s="6">
        <f t="shared" si="151"/>
        <v>79.433000000000007</v>
      </c>
      <c r="I842" s="6">
        <f t="shared" si="154"/>
        <v>79.433000000000007</v>
      </c>
      <c r="J842" s="6">
        <f t="shared" si="152"/>
        <v>714.89700000000005</v>
      </c>
      <c r="K842" s="40" t="s">
        <v>2415</v>
      </c>
    </row>
    <row r="843" spans="1:11" ht="45" x14ac:dyDescent="0.25">
      <c r="A843" s="18">
        <f t="shared" si="153"/>
        <v>837</v>
      </c>
      <c r="B843" s="5" t="s">
        <v>1313</v>
      </c>
      <c r="C843" s="5" t="s">
        <v>34</v>
      </c>
      <c r="D843" s="26" t="s">
        <v>3037</v>
      </c>
      <c r="E843" s="27">
        <v>794.33</v>
      </c>
      <c r="F843" s="6">
        <v>0</v>
      </c>
      <c r="G843" s="6">
        <v>0</v>
      </c>
      <c r="H843" s="6">
        <f t="shared" si="151"/>
        <v>79.433000000000007</v>
      </c>
      <c r="I843" s="6">
        <f t="shared" si="154"/>
        <v>79.433000000000007</v>
      </c>
      <c r="J843" s="6">
        <f t="shared" si="152"/>
        <v>714.89700000000005</v>
      </c>
      <c r="K843" s="40" t="s">
        <v>2416</v>
      </c>
    </row>
    <row r="844" spans="1:11" ht="45" x14ac:dyDescent="0.25">
      <c r="A844" s="18">
        <f t="shared" si="153"/>
        <v>838</v>
      </c>
      <c r="B844" s="5" t="s">
        <v>1312</v>
      </c>
      <c r="C844" s="5" t="s">
        <v>34</v>
      </c>
      <c r="D844" s="26" t="s">
        <v>3037</v>
      </c>
      <c r="E844" s="27">
        <v>794.33</v>
      </c>
      <c r="F844" s="6">
        <v>0</v>
      </c>
      <c r="G844" s="6">
        <v>0</v>
      </c>
      <c r="H844" s="6">
        <f t="shared" si="151"/>
        <v>79.433000000000007</v>
      </c>
      <c r="I844" s="6">
        <f t="shared" si="154"/>
        <v>79.433000000000007</v>
      </c>
      <c r="J844" s="6">
        <f t="shared" si="152"/>
        <v>714.89700000000005</v>
      </c>
      <c r="K844" s="40" t="s">
        <v>2417</v>
      </c>
    </row>
    <row r="845" spans="1:11" ht="60" x14ac:dyDescent="0.25">
      <c r="A845" s="18">
        <f t="shared" si="153"/>
        <v>839</v>
      </c>
      <c r="B845" s="5" t="s">
        <v>1311</v>
      </c>
      <c r="C845" s="5" t="s">
        <v>34</v>
      </c>
      <c r="D845" s="26" t="s">
        <v>3037</v>
      </c>
      <c r="E845" s="27">
        <v>500</v>
      </c>
      <c r="F845" s="6">
        <v>0</v>
      </c>
      <c r="G845" s="6">
        <v>0</v>
      </c>
      <c r="H845" s="6">
        <f t="shared" si="151"/>
        <v>50</v>
      </c>
      <c r="I845" s="6">
        <f t="shared" si="154"/>
        <v>50</v>
      </c>
      <c r="J845" s="6">
        <f t="shared" si="152"/>
        <v>450</v>
      </c>
      <c r="K845" s="40" t="s">
        <v>2418</v>
      </c>
    </row>
    <row r="846" spans="1:11" ht="75" x14ac:dyDescent="0.25">
      <c r="A846" s="18">
        <f t="shared" si="153"/>
        <v>840</v>
      </c>
      <c r="B846" s="5" t="s">
        <v>1310</v>
      </c>
      <c r="C846" s="5" t="s">
        <v>34</v>
      </c>
      <c r="D846" s="26" t="s">
        <v>3037</v>
      </c>
      <c r="E846" s="27">
        <v>600</v>
      </c>
      <c r="F846" s="6">
        <v>0</v>
      </c>
      <c r="G846" s="6">
        <v>0</v>
      </c>
      <c r="H846" s="6">
        <f t="shared" si="151"/>
        <v>60</v>
      </c>
      <c r="I846" s="6">
        <f t="shared" si="154"/>
        <v>60</v>
      </c>
      <c r="J846" s="6">
        <f t="shared" si="152"/>
        <v>540</v>
      </c>
      <c r="K846" s="40" t="s">
        <v>2419</v>
      </c>
    </row>
    <row r="847" spans="1:11" ht="60" x14ac:dyDescent="0.25">
      <c r="A847" s="18">
        <f t="shared" si="153"/>
        <v>841</v>
      </c>
      <c r="B847" s="26" t="s">
        <v>36</v>
      </c>
      <c r="C847" s="26" t="s">
        <v>34</v>
      </c>
      <c r="D847" s="26" t="s">
        <v>3039</v>
      </c>
      <c r="E847" s="27">
        <v>500</v>
      </c>
      <c r="F847" s="6">
        <f t="shared" si="145"/>
        <v>50</v>
      </c>
      <c r="G847" s="6">
        <f t="shared" si="149"/>
        <v>50</v>
      </c>
      <c r="H847" s="6">
        <f>SUM(E847)*10/100</f>
        <v>50</v>
      </c>
      <c r="I847" s="6">
        <f t="shared" ref="I847:I903" si="155">SUM(F847+G847+H847)</f>
        <v>150</v>
      </c>
      <c r="J847" s="6">
        <f t="shared" si="152"/>
        <v>350</v>
      </c>
      <c r="K847" s="40" t="s">
        <v>2420</v>
      </c>
    </row>
    <row r="848" spans="1:11" ht="60" x14ac:dyDescent="0.25">
      <c r="A848" s="18">
        <f t="shared" si="153"/>
        <v>842</v>
      </c>
      <c r="B848" s="26" t="s">
        <v>35</v>
      </c>
      <c r="C848" s="26" t="s">
        <v>34</v>
      </c>
      <c r="D848" s="26" t="s">
        <v>3039</v>
      </c>
      <c r="E848" s="27">
        <v>500</v>
      </c>
      <c r="F848" s="6">
        <f t="shared" si="145"/>
        <v>50</v>
      </c>
      <c r="G848" s="6">
        <f t="shared" si="149"/>
        <v>50</v>
      </c>
      <c r="H848" s="6">
        <f>SUM(E848)*10/100</f>
        <v>50</v>
      </c>
      <c r="I848" s="6">
        <f t="shared" si="155"/>
        <v>150</v>
      </c>
      <c r="J848" s="6">
        <f t="shared" si="152"/>
        <v>350</v>
      </c>
      <c r="K848" s="40" t="s">
        <v>2421</v>
      </c>
    </row>
    <row r="849" spans="1:11" ht="60" x14ac:dyDescent="0.25">
      <c r="A849" s="18">
        <f t="shared" si="153"/>
        <v>843</v>
      </c>
      <c r="B849" s="26" t="s">
        <v>33</v>
      </c>
      <c r="C849" s="26" t="s">
        <v>34</v>
      </c>
      <c r="D849" s="26" t="s">
        <v>3039</v>
      </c>
      <c r="E849" s="27">
        <v>500</v>
      </c>
      <c r="F849" s="6">
        <f t="shared" si="145"/>
        <v>50</v>
      </c>
      <c r="G849" s="6">
        <f t="shared" si="149"/>
        <v>50</v>
      </c>
      <c r="H849" s="6">
        <f>SUM(E849)*10/100</f>
        <v>50</v>
      </c>
      <c r="I849" s="6">
        <f t="shared" si="155"/>
        <v>150</v>
      </c>
      <c r="J849" s="6">
        <f t="shared" si="152"/>
        <v>350</v>
      </c>
      <c r="K849" s="40" t="s">
        <v>2422</v>
      </c>
    </row>
    <row r="850" spans="1:11" ht="60" x14ac:dyDescent="0.25">
      <c r="A850" s="18">
        <f t="shared" si="153"/>
        <v>844</v>
      </c>
      <c r="B850" s="5" t="s">
        <v>1543</v>
      </c>
      <c r="C850" s="5" t="s">
        <v>1567</v>
      </c>
      <c r="D850" s="5" t="s">
        <v>3038</v>
      </c>
      <c r="E850" s="6">
        <v>14999</v>
      </c>
      <c r="F850" s="6">
        <v>0</v>
      </c>
      <c r="G850" s="6">
        <v>0</v>
      </c>
      <c r="H850" s="6">
        <f>SUM(E850*33.33%)</f>
        <v>4999.1666999999998</v>
      </c>
      <c r="I850" s="6">
        <f t="shared" si="155"/>
        <v>4999.1666999999998</v>
      </c>
      <c r="J850" s="6">
        <f t="shared" si="152"/>
        <v>9999.8333000000002</v>
      </c>
      <c r="K850" s="28" t="s">
        <v>2423</v>
      </c>
    </row>
    <row r="851" spans="1:11" ht="60" x14ac:dyDescent="0.25">
      <c r="A851" s="18">
        <f t="shared" si="153"/>
        <v>845</v>
      </c>
      <c r="B851" s="5" t="s">
        <v>1265</v>
      </c>
      <c r="C851" s="5" t="s">
        <v>1567</v>
      </c>
      <c r="D851" s="5" t="s">
        <v>3037</v>
      </c>
      <c r="E851" s="6">
        <v>8000</v>
      </c>
      <c r="F851" s="6">
        <v>0</v>
      </c>
      <c r="G851" s="6">
        <v>0</v>
      </c>
      <c r="H851" s="6">
        <f>SUM(E851*33.33%)</f>
        <v>2666.4</v>
      </c>
      <c r="I851" s="6">
        <f t="shared" si="155"/>
        <v>2666.4</v>
      </c>
      <c r="J851" s="6">
        <f t="shared" si="152"/>
        <v>5333.6</v>
      </c>
      <c r="K851" s="28" t="s">
        <v>2424</v>
      </c>
    </row>
    <row r="852" spans="1:11" ht="30" x14ac:dyDescent="0.25">
      <c r="A852" s="18">
        <f t="shared" si="153"/>
        <v>846</v>
      </c>
      <c r="B852" s="5" t="s">
        <v>1544</v>
      </c>
      <c r="C852" s="5" t="s">
        <v>239</v>
      </c>
      <c r="D852" s="5" t="s">
        <v>3038</v>
      </c>
      <c r="E852" s="6">
        <v>1550</v>
      </c>
      <c r="F852" s="6">
        <v>0</v>
      </c>
      <c r="G852" s="6">
        <v>0</v>
      </c>
      <c r="H852" s="6">
        <f>SUM(E852*33.33%)</f>
        <v>516.61500000000001</v>
      </c>
      <c r="I852" s="6">
        <f t="shared" si="155"/>
        <v>516.61500000000001</v>
      </c>
      <c r="J852" s="6">
        <f t="shared" si="152"/>
        <v>1033.385</v>
      </c>
      <c r="K852" s="28" t="s">
        <v>3042</v>
      </c>
    </row>
    <row r="853" spans="1:11" ht="45" x14ac:dyDescent="0.25">
      <c r="A853" s="18">
        <f t="shared" si="153"/>
        <v>847</v>
      </c>
      <c r="B853" s="26" t="s">
        <v>238</v>
      </c>
      <c r="C853" s="26" t="s">
        <v>239</v>
      </c>
      <c r="D853" s="26" t="s">
        <v>3037</v>
      </c>
      <c r="E853" s="27">
        <v>1397</v>
      </c>
      <c r="F853" s="6">
        <f t="shared" si="145"/>
        <v>139.69999999999999</v>
      </c>
      <c r="G853" s="6">
        <f t="shared" si="149"/>
        <v>139.69999999999999</v>
      </c>
      <c r="H853" s="6">
        <f>SUM(E853)*10/100</f>
        <v>139.69999999999999</v>
      </c>
      <c r="I853" s="6">
        <f t="shared" si="155"/>
        <v>419.09999999999997</v>
      </c>
      <c r="J853" s="6">
        <f t="shared" si="152"/>
        <v>977.90000000000009</v>
      </c>
      <c r="K853" s="40" t="s">
        <v>2425</v>
      </c>
    </row>
    <row r="854" spans="1:11" ht="30" x14ac:dyDescent="0.25">
      <c r="A854" s="18">
        <f t="shared" si="153"/>
        <v>848</v>
      </c>
      <c r="B854" s="5" t="s">
        <v>1269</v>
      </c>
      <c r="C854" s="5" t="s">
        <v>239</v>
      </c>
      <c r="D854" s="5" t="s">
        <v>3037</v>
      </c>
      <c r="E854" s="6">
        <v>1550</v>
      </c>
      <c r="F854" s="6">
        <v>0</v>
      </c>
      <c r="G854" s="6">
        <v>0</v>
      </c>
      <c r="H854" s="6">
        <f>SUM(E854*33.33%)</f>
        <v>516.61500000000001</v>
      </c>
      <c r="I854" s="6">
        <f t="shared" si="155"/>
        <v>516.61500000000001</v>
      </c>
      <c r="J854" s="6">
        <f t="shared" si="152"/>
        <v>1033.385</v>
      </c>
      <c r="K854" s="28" t="s">
        <v>3043</v>
      </c>
    </row>
    <row r="855" spans="1:11" ht="30" x14ac:dyDescent="0.25">
      <c r="A855" s="18">
        <f t="shared" si="153"/>
        <v>849</v>
      </c>
      <c r="B855" s="5" t="s">
        <v>1268</v>
      </c>
      <c r="C855" s="5" t="s">
        <v>239</v>
      </c>
      <c r="D855" s="5" t="s">
        <v>3037</v>
      </c>
      <c r="E855" s="6">
        <v>1550</v>
      </c>
      <c r="F855" s="6">
        <v>0</v>
      </c>
      <c r="G855" s="6">
        <v>0</v>
      </c>
      <c r="H855" s="6">
        <f>SUM(E855*33.33%)</f>
        <v>516.61500000000001</v>
      </c>
      <c r="I855" s="6">
        <f t="shared" si="155"/>
        <v>516.61500000000001</v>
      </c>
      <c r="J855" s="6">
        <f t="shared" si="152"/>
        <v>1033.385</v>
      </c>
      <c r="K855" s="28" t="s">
        <v>3044</v>
      </c>
    </row>
    <row r="856" spans="1:11" ht="60" x14ac:dyDescent="0.25">
      <c r="A856" s="18">
        <f t="shared" si="153"/>
        <v>850</v>
      </c>
      <c r="B856" s="5" t="s">
        <v>1267</v>
      </c>
      <c r="C856" s="5" t="s">
        <v>239</v>
      </c>
      <c r="D856" s="5" t="s">
        <v>3037</v>
      </c>
      <c r="E856" s="6">
        <v>3000</v>
      </c>
      <c r="F856" s="6">
        <v>0</v>
      </c>
      <c r="G856" s="6">
        <v>0</v>
      </c>
      <c r="H856" s="6">
        <f>SUM(E856*33.33%)</f>
        <v>999.9</v>
      </c>
      <c r="I856" s="6">
        <f t="shared" si="155"/>
        <v>999.9</v>
      </c>
      <c r="J856" s="6">
        <f t="shared" si="152"/>
        <v>2000.1</v>
      </c>
      <c r="K856" s="28" t="s">
        <v>2426</v>
      </c>
    </row>
    <row r="857" spans="1:11" ht="60" x14ac:dyDescent="0.25">
      <c r="A857" s="18">
        <f t="shared" si="153"/>
        <v>851</v>
      </c>
      <c r="B857" s="5" t="s">
        <v>1266</v>
      </c>
      <c r="C857" s="5" t="s">
        <v>239</v>
      </c>
      <c r="D857" s="5" t="s">
        <v>3037</v>
      </c>
      <c r="E857" s="6">
        <v>1367</v>
      </c>
      <c r="F857" s="6">
        <v>0</v>
      </c>
      <c r="G857" s="6">
        <v>0</v>
      </c>
      <c r="H857" s="6">
        <f>SUM(E857*33.33%)</f>
        <v>455.62109999999996</v>
      </c>
      <c r="I857" s="6">
        <f t="shared" si="155"/>
        <v>455.62109999999996</v>
      </c>
      <c r="J857" s="6">
        <f t="shared" si="152"/>
        <v>911.37890000000004</v>
      </c>
      <c r="K857" s="28" t="s">
        <v>2427</v>
      </c>
    </row>
    <row r="858" spans="1:11" ht="45" x14ac:dyDescent="0.25">
      <c r="A858" s="18">
        <f t="shared" si="153"/>
        <v>852</v>
      </c>
      <c r="B858" s="26" t="s">
        <v>1107</v>
      </c>
      <c r="C858" s="26" t="s">
        <v>76</v>
      </c>
      <c r="D858" s="5" t="s">
        <v>3038</v>
      </c>
      <c r="E858" s="27">
        <v>400</v>
      </c>
      <c r="F858" s="6">
        <f t="shared" ref="F858:F868" si="156">SUM(E858)*10/100</f>
        <v>40</v>
      </c>
      <c r="G858" s="6">
        <f t="shared" ref="G858:G863" si="157">SUM(E858)*10/100</f>
        <v>40</v>
      </c>
      <c r="H858" s="6">
        <f t="shared" ref="H858:H863" si="158">SUM(E858)*10/100</f>
        <v>40</v>
      </c>
      <c r="I858" s="6">
        <f t="shared" si="155"/>
        <v>120</v>
      </c>
      <c r="J858" s="6">
        <f t="shared" si="152"/>
        <v>280</v>
      </c>
      <c r="K858" s="40" t="s">
        <v>2428</v>
      </c>
    </row>
    <row r="859" spans="1:11" ht="60" x14ac:dyDescent="0.25">
      <c r="A859" s="18">
        <f t="shared" si="153"/>
        <v>853</v>
      </c>
      <c r="B859" s="26" t="s">
        <v>986</v>
      </c>
      <c r="C859" s="26" t="s">
        <v>76</v>
      </c>
      <c r="D859" s="26" t="s">
        <v>3040</v>
      </c>
      <c r="E859" s="27">
        <v>250</v>
      </c>
      <c r="F859" s="6">
        <f t="shared" si="156"/>
        <v>25</v>
      </c>
      <c r="G859" s="6">
        <f t="shared" si="157"/>
        <v>25</v>
      </c>
      <c r="H859" s="6">
        <f t="shared" si="158"/>
        <v>25</v>
      </c>
      <c r="I859" s="6">
        <f t="shared" si="155"/>
        <v>75</v>
      </c>
      <c r="J859" s="6">
        <f t="shared" si="152"/>
        <v>175</v>
      </c>
      <c r="K859" s="40" t="s">
        <v>2429</v>
      </c>
    </row>
    <row r="860" spans="1:11" ht="45" x14ac:dyDescent="0.25">
      <c r="A860" s="18">
        <f t="shared" si="153"/>
        <v>854</v>
      </c>
      <c r="B860" s="26" t="s">
        <v>1490</v>
      </c>
      <c r="C860" s="26" t="s">
        <v>76</v>
      </c>
      <c r="D860" s="26" t="s">
        <v>3041</v>
      </c>
      <c r="E860" s="27">
        <v>250</v>
      </c>
      <c r="F860" s="6">
        <f t="shared" si="156"/>
        <v>25</v>
      </c>
      <c r="G860" s="6">
        <f t="shared" si="157"/>
        <v>25</v>
      </c>
      <c r="H860" s="6">
        <f t="shared" si="158"/>
        <v>25</v>
      </c>
      <c r="I860" s="6">
        <f t="shared" si="155"/>
        <v>75</v>
      </c>
      <c r="J860" s="6">
        <f t="shared" si="152"/>
        <v>175</v>
      </c>
      <c r="K860" s="40" t="s">
        <v>2430</v>
      </c>
    </row>
    <row r="861" spans="1:11" ht="45" x14ac:dyDescent="0.25">
      <c r="A861" s="18">
        <f t="shared" si="153"/>
        <v>855</v>
      </c>
      <c r="B861" s="26" t="s">
        <v>821</v>
      </c>
      <c r="C861" s="26" t="s">
        <v>76</v>
      </c>
      <c r="D861" s="26" t="s">
        <v>3041</v>
      </c>
      <c r="E861" s="27">
        <v>250</v>
      </c>
      <c r="F861" s="6">
        <f t="shared" si="156"/>
        <v>25</v>
      </c>
      <c r="G861" s="6">
        <f t="shared" si="157"/>
        <v>25</v>
      </c>
      <c r="H861" s="6">
        <f t="shared" si="158"/>
        <v>25</v>
      </c>
      <c r="I861" s="6">
        <f t="shared" si="155"/>
        <v>75</v>
      </c>
      <c r="J861" s="6">
        <f t="shared" si="152"/>
        <v>175</v>
      </c>
      <c r="K861" s="40" t="s">
        <v>2431</v>
      </c>
    </row>
    <row r="862" spans="1:11" ht="45" x14ac:dyDescent="0.25">
      <c r="A862" s="18">
        <f t="shared" si="153"/>
        <v>856</v>
      </c>
      <c r="B862" s="26" t="s">
        <v>77</v>
      </c>
      <c r="C862" s="26" t="s">
        <v>76</v>
      </c>
      <c r="D862" s="26" t="s">
        <v>3039</v>
      </c>
      <c r="E862" s="27">
        <v>350</v>
      </c>
      <c r="F862" s="6">
        <f t="shared" si="156"/>
        <v>35</v>
      </c>
      <c r="G862" s="6">
        <f t="shared" si="157"/>
        <v>35</v>
      </c>
      <c r="H862" s="6">
        <f t="shared" si="158"/>
        <v>35</v>
      </c>
      <c r="I862" s="6">
        <f t="shared" si="155"/>
        <v>105</v>
      </c>
      <c r="J862" s="6">
        <f t="shared" si="152"/>
        <v>245</v>
      </c>
      <c r="K862" s="40" t="s">
        <v>2432</v>
      </c>
    </row>
    <row r="863" spans="1:11" ht="45" x14ac:dyDescent="0.25">
      <c r="A863" s="18">
        <f t="shared" si="153"/>
        <v>857</v>
      </c>
      <c r="B863" s="26" t="s">
        <v>75</v>
      </c>
      <c r="C863" s="26" t="s">
        <v>76</v>
      </c>
      <c r="D863" s="26" t="s">
        <v>3039</v>
      </c>
      <c r="E863" s="27">
        <v>350</v>
      </c>
      <c r="F863" s="6">
        <f t="shared" si="156"/>
        <v>35</v>
      </c>
      <c r="G863" s="6">
        <f t="shared" si="157"/>
        <v>35</v>
      </c>
      <c r="H863" s="6">
        <f t="shared" si="158"/>
        <v>35</v>
      </c>
      <c r="I863" s="6">
        <f t="shared" si="155"/>
        <v>105</v>
      </c>
      <c r="J863" s="6">
        <f t="shared" si="152"/>
        <v>245</v>
      </c>
      <c r="K863" s="40" t="s">
        <v>2433</v>
      </c>
    </row>
    <row r="864" spans="1:11" ht="45" x14ac:dyDescent="0.25">
      <c r="A864" s="18">
        <f t="shared" si="153"/>
        <v>858</v>
      </c>
      <c r="B864" s="26" t="s">
        <v>1189</v>
      </c>
      <c r="C864" s="26" t="s">
        <v>1088</v>
      </c>
      <c r="D864" s="5" t="s">
        <v>3038</v>
      </c>
      <c r="E864" s="27">
        <v>1318.77</v>
      </c>
      <c r="F864" s="6">
        <v>0</v>
      </c>
      <c r="G864" s="6">
        <v>0</v>
      </c>
      <c r="H864" s="6">
        <v>0</v>
      </c>
      <c r="I864" s="6">
        <f t="shared" si="155"/>
        <v>0</v>
      </c>
      <c r="J864" s="6">
        <f t="shared" si="152"/>
        <v>1318.77</v>
      </c>
      <c r="K864" s="40" t="s">
        <v>2434</v>
      </c>
    </row>
    <row r="865" spans="1:11" ht="45" x14ac:dyDescent="0.25">
      <c r="A865" s="18">
        <f t="shared" si="153"/>
        <v>859</v>
      </c>
      <c r="B865" s="26" t="s">
        <v>1196</v>
      </c>
      <c r="C865" s="26" t="s">
        <v>1088</v>
      </c>
      <c r="D865" s="26" t="s">
        <v>3037</v>
      </c>
      <c r="E865" s="27">
        <v>1119.5</v>
      </c>
      <c r="F865" s="6">
        <f t="shared" si="156"/>
        <v>111.95</v>
      </c>
      <c r="G865" s="6">
        <f t="shared" ref="G865" si="159">SUM(E865)*10/100</f>
        <v>111.95</v>
      </c>
      <c r="H865" s="6">
        <f>SUM(E865)*10/100</f>
        <v>111.95</v>
      </c>
      <c r="I865" s="6">
        <f t="shared" si="155"/>
        <v>335.85</v>
      </c>
      <c r="J865" s="6">
        <f t="shared" si="152"/>
        <v>783.65</v>
      </c>
      <c r="K865" s="40" t="s">
        <v>2435</v>
      </c>
    </row>
    <row r="866" spans="1:11" ht="60" x14ac:dyDescent="0.25">
      <c r="A866" s="18">
        <f t="shared" si="153"/>
        <v>860</v>
      </c>
      <c r="B866" s="5" t="s">
        <v>1467</v>
      </c>
      <c r="C866" s="5" t="s">
        <v>1568</v>
      </c>
      <c r="D866" s="26" t="s">
        <v>3041</v>
      </c>
      <c r="E866" s="27">
        <v>48193</v>
      </c>
      <c r="F866" s="6">
        <v>0</v>
      </c>
      <c r="G866" s="6">
        <v>0</v>
      </c>
      <c r="H866" s="6">
        <f>SUM(E866*10%)</f>
        <v>4819.3</v>
      </c>
      <c r="I866" s="6">
        <f>SUM(F866+G866+H866)</f>
        <v>4819.3</v>
      </c>
      <c r="J866" s="6">
        <f t="shared" si="152"/>
        <v>43373.7</v>
      </c>
      <c r="K866" s="40" t="s">
        <v>2436</v>
      </c>
    </row>
    <row r="867" spans="1:11" ht="45" x14ac:dyDescent="0.25">
      <c r="A867" s="18">
        <f t="shared" si="153"/>
        <v>861</v>
      </c>
      <c r="B867" s="26" t="s">
        <v>459</v>
      </c>
      <c r="C867" s="26" t="s">
        <v>460</v>
      </c>
      <c r="D867" s="26" t="s">
        <v>3037</v>
      </c>
      <c r="E867" s="27">
        <v>100</v>
      </c>
      <c r="F867" s="6">
        <f t="shared" si="156"/>
        <v>10</v>
      </c>
      <c r="G867" s="6">
        <f t="shared" ref="G867:G868" si="160">SUM(E867)*10/100</f>
        <v>10</v>
      </c>
      <c r="H867" s="6">
        <f>SUM(E867)*10/100</f>
        <v>10</v>
      </c>
      <c r="I867" s="6">
        <f t="shared" si="155"/>
        <v>30</v>
      </c>
      <c r="J867" s="6">
        <f t="shared" si="152"/>
        <v>70</v>
      </c>
      <c r="K867" s="40" t="s">
        <v>2437</v>
      </c>
    </row>
    <row r="868" spans="1:11" ht="60" x14ac:dyDescent="0.25">
      <c r="A868" s="18">
        <f t="shared" si="153"/>
        <v>862</v>
      </c>
      <c r="B868" s="5" t="s">
        <v>470</v>
      </c>
      <c r="C868" s="5" t="s">
        <v>471</v>
      </c>
      <c r="D868" s="5" t="s">
        <v>3037</v>
      </c>
      <c r="E868" s="6">
        <v>28589</v>
      </c>
      <c r="F868" s="6">
        <f t="shared" si="156"/>
        <v>2858.9</v>
      </c>
      <c r="G868" s="6">
        <f t="shared" si="160"/>
        <v>2858.9</v>
      </c>
      <c r="H868" s="6">
        <f>SUM(E868)*10/100</f>
        <v>2858.9</v>
      </c>
      <c r="I868" s="6">
        <f t="shared" si="155"/>
        <v>8576.7000000000007</v>
      </c>
      <c r="J868" s="6">
        <f t="shared" si="152"/>
        <v>20012.3</v>
      </c>
      <c r="K868" s="28" t="s">
        <v>2438</v>
      </c>
    </row>
    <row r="869" spans="1:11" ht="45" x14ac:dyDescent="0.25">
      <c r="A869" s="18">
        <f t="shared" si="153"/>
        <v>863</v>
      </c>
      <c r="B869" s="26" t="s">
        <v>698</v>
      </c>
      <c r="C869" s="26" t="s">
        <v>697</v>
      </c>
      <c r="D869" s="26" t="s">
        <v>3041</v>
      </c>
      <c r="E869" s="27">
        <v>820</v>
      </c>
      <c r="F869" s="6">
        <f>SUM(E869)*35/100</f>
        <v>287</v>
      </c>
      <c r="G869" s="6">
        <f>SUM(E869)*35/100</f>
        <v>287</v>
      </c>
      <c r="H869" s="6">
        <f>SUM(E869)*35/100</f>
        <v>287</v>
      </c>
      <c r="I869" s="6">
        <f t="shared" si="155"/>
        <v>861</v>
      </c>
      <c r="J869" s="6">
        <f t="shared" si="152"/>
        <v>-41</v>
      </c>
      <c r="K869" s="40" t="s">
        <v>2439</v>
      </c>
    </row>
    <row r="870" spans="1:11" ht="45" x14ac:dyDescent="0.25">
      <c r="A870" s="18">
        <f t="shared" si="153"/>
        <v>864</v>
      </c>
      <c r="B870" s="26" t="s">
        <v>696</v>
      </c>
      <c r="C870" s="26" t="s">
        <v>697</v>
      </c>
      <c r="D870" s="26" t="s">
        <v>3041</v>
      </c>
      <c r="E870" s="27">
        <v>1965</v>
      </c>
      <c r="F870" s="6">
        <f>SUM(E870)*35/100</f>
        <v>687.75</v>
      </c>
      <c r="G870" s="6">
        <f>SUM(E870)*35/100</f>
        <v>687.75</v>
      </c>
      <c r="H870" s="6">
        <f>SUM(E870)*35/100</f>
        <v>687.75</v>
      </c>
      <c r="I870" s="6">
        <f t="shared" si="155"/>
        <v>2063.25</v>
      </c>
      <c r="J870" s="6">
        <f t="shared" si="152"/>
        <v>-98.25</v>
      </c>
      <c r="K870" s="40" t="s">
        <v>2440</v>
      </c>
    </row>
    <row r="871" spans="1:11" ht="45" x14ac:dyDescent="0.25">
      <c r="A871" s="18">
        <f t="shared" si="153"/>
        <v>865</v>
      </c>
      <c r="B871" s="5" t="s">
        <v>1541</v>
      </c>
      <c r="C871" s="5" t="s">
        <v>225</v>
      </c>
      <c r="D871" s="5" t="s">
        <v>3038</v>
      </c>
      <c r="E871" s="6">
        <v>6275.6</v>
      </c>
      <c r="F871" s="6">
        <v>0</v>
      </c>
      <c r="G871" s="6">
        <v>0</v>
      </c>
      <c r="H871" s="6">
        <f>SUM(E871*33.33%)</f>
        <v>2091.6574799999999</v>
      </c>
      <c r="I871" s="6">
        <f>SUM(F871+G871+H871)</f>
        <v>2091.6574799999999</v>
      </c>
      <c r="J871" s="6">
        <f t="shared" si="152"/>
        <v>4183.9425200000005</v>
      </c>
      <c r="K871" s="28" t="s">
        <v>2441</v>
      </c>
    </row>
    <row r="872" spans="1:11" ht="60" x14ac:dyDescent="0.25">
      <c r="A872" s="18">
        <f t="shared" si="153"/>
        <v>866</v>
      </c>
      <c r="B872" s="26" t="s">
        <v>928</v>
      </c>
      <c r="C872" s="26" t="s">
        <v>225</v>
      </c>
      <c r="D872" s="26" t="s">
        <v>3040</v>
      </c>
      <c r="E872" s="27">
        <v>13700</v>
      </c>
      <c r="F872" s="6">
        <f t="shared" ref="F872:F886" si="161">SUM(E872)*33.33/100</f>
        <v>4566.21</v>
      </c>
      <c r="G872" s="6">
        <f t="shared" ref="G872:G886" si="162">SUM(E872)*33.33/100</f>
        <v>4566.21</v>
      </c>
      <c r="H872" s="6">
        <f>SUM(E872)*33.33/100</f>
        <v>4566.21</v>
      </c>
      <c r="I872" s="6">
        <f t="shared" si="155"/>
        <v>13698.630000000001</v>
      </c>
      <c r="J872" s="6">
        <f t="shared" si="152"/>
        <v>1.3699999999989814</v>
      </c>
      <c r="K872" s="40" t="s">
        <v>2442</v>
      </c>
    </row>
    <row r="873" spans="1:11" ht="45" x14ac:dyDescent="0.25">
      <c r="A873" s="18">
        <f t="shared" si="153"/>
        <v>867</v>
      </c>
      <c r="B873" s="5" t="s">
        <v>1440</v>
      </c>
      <c r="C873" s="5" t="s">
        <v>225</v>
      </c>
      <c r="D873" s="5" t="s">
        <v>3041</v>
      </c>
      <c r="E873" s="6">
        <v>13275</v>
      </c>
      <c r="F873" s="6">
        <v>0</v>
      </c>
      <c r="G873" s="6">
        <v>0</v>
      </c>
      <c r="H873" s="6">
        <f>SUM(E873*33.33%)</f>
        <v>4424.5574999999999</v>
      </c>
      <c r="I873" s="6">
        <f>SUM(F873+G873+H873)</f>
        <v>4424.5574999999999</v>
      </c>
      <c r="J873" s="6">
        <f t="shared" si="152"/>
        <v>8850.442500000001</v>
      </c>
      <c r="K873" s="28" t="s">
        <v>2443</v>
      </c>
    </row>
    <row r="874" spans="1:11" ht="45" x14ac:dyDescent="0.25">
      <c r="A874" s="18">
        <f t="shared" si="153"/>
        <v>868</v>
      </c>
      <c r="B874" s="26" t="s">
        <v>237</v>
      </c>
      <c r="C874" s="26" t="s">
        <v>225</v>
      </c>
      <c r="D874" s="26" t="s">
        <v>3037</v>
      </c>
      <c r="E874" s="27">
        <v>13700</v>
      </c>
      <c r="F874" s="6">
        <f t="shared" si="161"/>
        <v>4566.21</v>
      </c>
      <c r="G874" s="6">
        <f t="shared" si="162"/>
        <v>4566.21</v>
      </c>
      <c r="H874" s="6">
        <f t="shared" ref="H874:H886" si="163">SUM(E874)*33.33/100</f>
        <v>4566.21</v>
      </c>
      <c r="I874" s="6">
        <f t="shared" si="155"/>
        <v>13698.630000000001</v>
      </c>
      <c r="J874" s="6">
        <f t="shared" si="152"/>
        <v>1.3699999999989814</v>
      </c>
      <c r="K874" s="40" t="s">
        <v>2444</v>
      </c>
    </row>
    <row r="875" spans="1:11" ht="45" x14ac:dyDescent="0.25">
      <c r="A875" s="18">
        <f t="shared" si="153"/>
        <v>869</v>
      </c>
      <c r="B875" s="26" t="s">
        <v>236</v>
      </c>
      <c r="C875" s="26" t="s">
        <v>225</v>
      </c>
      <c r="D875" s="26" t="s">
        <v>3037</v>
      </c>
      <c r="E875" s="27">
        <v>22995</v>
      </c>
      <c r="F875" s="6">
        <f t="shared" si="161"/>
        <v>7664.2334999999994</v>
      </c>
      <c r="G875" s="6">
        <f t="shared" si="162"/>
        <v>7664.2334999999994</v>
      </c>
      <c r="H875" s="6">
        <f t="shared" si="163"/>
        <v>7664.2334999999994</v>
      </c>
      <c r="I875" s="6">
        <f t="shared" si="155"/>
        <v>22992.700499999999</v>
      </c>
      <c r="J875" s="6">
        <f t="shared" si="152"/>
        <v>2.2995000000009895</v>
      </c>
      <c r="K875" s="40" t="s">
        <v>2445</v>
      </c>
    </row>
    <row r="876" spans="1:11" ht="45" x14ac:dyDescent="0.25">
      <c r="A876" s="18">
        <f t="shared" si="153"/>
        <v>870</v>
      </c>
      <c r="B876" s="26" t="s">
        <v>235</v>
      </c>
      <c r="C876" s="26" t="s">
        <v>225</v>
      </c>
      <c r="D876" s="26" t="s">
        <v>3037</v>
      </c>
      <c r="E876" s="27">
        <v>22995</v>
      </c>
      <c r="F876" s="6">
        <f t="shared" si="161"/>
        <v>7664.2334999999994</v>
      </c>
      <c r="G876" s="6">
        <f t="shared" si="162"/>
        <v>7664.2334999999994</v>
      </c>
      <c r="H876" s="6">
        <f t="shared" si="163"/>
        <v>7664.2334999999994</v>
      </c>
      <c r="I876" s="6">
        <f t="shared" si="155"/>
        <v>22992.700499999999</v>
      </c>
      <c r="J876" s="6">
        <f t="shared" si="152"/>
        <v>2.2995000000009895</v>
      </c>
      <c r="K876" s="40" t="s">
        <v>2446</v>
      </c>
    </row>
    <row r="877" spans="1:11" ht="45" x14ac:dyDescent="0.25">
      <c r="A877" s="18">
        <f t="shared" si="153"/>
        <v>871</v>
      </c>
      <c r="B877" s="26" t="s">
        <v>234</v>
      </c>
      <c r="C877" s="26" t="s">
        <v>225</v>
      </c>
      <c r="D877" s="26" t="s">
        <v>3037</v>
      </c>
      <c r="E877" s="27">
        <v>19257</v>
      </c>
      <c r="F877" s="6">
        <f t="shared" si="161"/>
        <v>6418.3580999999995</v>
      </c>
      <c r="G877" s="6">
        <f t="shared" si="162"/>
        <v>6418.3580999999995</v>
      </c>
      <c r="H877" s="6">
        <f t="shared" si="163"/>
        <v>6418.3580999999995</v>
      </c>
      <c r="I877" s="6">
        <f t="shared" si="155"/>
        <v>19255.0743</v>
      </c>
      <c r="J877" s="6">
        <f t="shared" si="152"/>
        <v>1.9256999999997788</v>
      </c>
      <c r="K877" s="40" t="s">
        <v>2447</v>
      </c>
    </row>
    <row r="878" spans="1:11" ht="45" x14ac:dyDescent="0.25">
      <c r="A878" s="18">
        <f t="shared" si="153"/>
        <v>872</v>
      </c>
      <c r="B878" s="26" t="s">
        <v>233</v>
      </c>
      <c r="C878" s="26" t="s">
        <v>225</v>
      </c>
      <c r="D878" s="26" t="s">
        <v>3037</v>
      </c>
      <c r="E878" s="27">
        <v>17221</v>
      </c>
      <c r="F878" s="6">
        <f t="shared" si="161"/>
        <v>5739.7592999999997</v>
      </c>
      <c r="G878" s="6">
        <f t="shared" si="162"/>
        <v>5739.7592999999997</v>
      </c>
      <c r="H878" s="6">
        <f t="shared" si="163"/>
        <v>5739.7592999999997</v>
      </c>
      <c r="I878" s="6">
        <f t="shared" si="155"/>
        <v>17219.277900000001</v>
      </c>
      <c r="J878" s="6">
        <f t="shared" si="152"/>
        <v>1.7220999999990454</v>
      </c>
      <c r="K878" s="40" t="s">
        <v>2448</v>
      </c>
    </row>
    <row r="879" spans="1:11" ht="45" x14ac:dyDescent="0.25">
      <c r="A879" s="18">
        <f t="shared" si="153"/>
        <v>873</v>
      </c>
      <c r="B879" s="26" t="s">
        <v>232</v>
      </c>
      <c r="C879" s="26" t="s">
        <v>225</v>
      </c>
      <c r="D879" s="26" t="s">
        <v>3037</v>
      </c>
      <c r="E879" s="27">
        <v>13700</v>
      </c>
      <c r="F879" s="6">
        <f t="shared" si="161"/>
        <v>4566.21</v>
      </c>
      <c r="G879" s="6">
        <f t="shared" si="162"/>
        <v>4566.21</v>
      </c>
      <c r="H879" s="6">
        <f t="shared" si="163"/>
        <v>4566.21</v>
      </c>
      <c r="I879" s="6">
        <f t="shared" si="155"/>
        <v>13698.630000000001</v>
      </c>
      <c r="J879" s="6">
        <f t="shared" si="152"/>
        <v>1.3699999999989814</v>
      </c>
      <c r="K879" s="40" t="s">
        <v>2449</v>
      </c>
    </row>
    <row r="880" spans="1:11" ht="45" x14ac:dyDescent="0.25">
      <c r="A880" s="18">
        <f t="shared" si="153"/>
        <v>874</v>
      </c>
      <c r="B880" s="26" t="s">
        <v>231</v>
      </c>
      <c r="C880" s="26" t="s">
        <v>225</v>
      </c>
      <c r="D880" s="26" t="s">
        <v>3037</v>
      </c>
      <c r="E880" s="27">
        <v>13700</v>
      </c>
      <c r="F880" s="6">
        <f t="shared" si="161"/>
        <v>4566.21</v>
      </c>
      <c r="G880" s="6">
        <f t="shared" si="162"/>
        <v>4566.21</v>
      </c>
      <c r="H880" s="6">
        <f t="shared" si="163"/>
        <v>4566.21</v>
      </c>
      <c r="I880" s="6">
        <f t="shared" si="155"/>
        <v>13698.630000000001</v>
      </c>
      <c r="J880" s="6">
        <f t="shared" si="152"/>
        <v>1.3699999999989814</v>
      </c>
      <c r="K880" s="40" t="s">
        <v>2450</v>
      </c>
    </row>
    <row r="881" spans="1:11" ht="45" x14ac:dyDescent="0.25">
      <c r="A881" s="18">
        <f t="shared" si="153"/>
        <v>875</v>
      </c>
      <c r="B881" s="26" t="s">
        <v>230</v>
      </c>
      <c r="C881" s="26" t="s">
        <v>225</v>
      </c>
      <c r="D881" s="26" t="s">
        <v>3037</v>
      </c>
      <c r="E881" s="27">
        <v>13700</v>
      </c>
      <c r="F881" s="6">
        <f t="shared" si="161"/>
        <v>4566.21</v>
      </c>
      <c r="G881" s="6">
        <f t="shared" si="162"/>
        <v>4566.21</v>
      </c>
      <c r="H881" s="6">
        <f t="shared" si="163"/>
        <v>4566.21</v>
      </c>
      <c r="I881" s="6">
        <f t="shared" si="155"/>
        <v>13698.630000000001</v>
      </c>
      <c r="J881" s="6">
        <f t="shared" si="152"/>
        <v>1.3699999999989814</v>
      </c>
      <c r="K881" s="40" t="s">
        <v>2451</v>
      </c>
    </row>
    <row r="882" spans="1:11" ht="45" x14ac:dyDescent="0.25">
      <c r="A882" s="18">
        <f t="shared" si="153"/>
        <v>876</v>
      </c>
      <c r="B882" s="26" t="s">
        <v>229</v>
      </c>
      <c r="C882" s="26" t="s">
        <v>225</v>
      </c>
      <c r="D882" s="26" t="s">
        <v>3037</v>
      </c>
      <c r="E882" s="27">
        <v>13700</v>
      </c>
      <c r="F882" s="6">
        <f t="shared" si="161"/>
        <v>4566.21</v>
      </c>
      <c r="G882" s="6">
        <f t="shared" si="162"/>
        <v>4566.21</v>
      </c>
      <c r="H882" s="6">
        <f t="shared" si="163"/>
        <v>4566.21</v>
      </c>
      <c r="I882" s="6">
        <f t="shared" si="155"/>
        <v>13698.630000000001</v>
      </c>
      <c r="J882" s="6">
        <f t="shared" si="152"/>
        <v>1.3699999999989814</v>
      </c>
      <c r="K882" s="40" t="s">
        <v>2452</v>
      </c>
    </row>
    <row r="883" spans="1:11" ht="45" x14ac:dyDescent="0.25">
      <c r="A883" s="18">
        <f t="shared" si="153"/>
        <v>877</v>
      </c>
      <c r="B883" s="26" t="s">
        <v>228</v>
      </c>
      <c r="C883" s="26" t="s">
        <v>225</v>
      </c>
      <c r="D883" s="26" t="s">
        <v>3037</v>
      </c>
      <c r="E883" s="27">
        <v>13700</v>
      </c>
      <c r="F883" s="6">
        <f t="shared" si="161"/>
        <v>4566.21</v>
      </c>
      <c r="G883" s="6">
        <f t="shared" si="162"/>
        <v>4566.21</v>
      </c>
      <c r="H883" s="6">
        <f t="shared" si="163"/>
        <v>4566.21</v>
      </c>
      <c r="I883" s="6">
        <f t="shared" si="155"/>
        <v>13698.630000000001</v>
      </c>
      <c r="J883" s="6">
        <f t="shared" si="152"/>
        <v>1.3699999999989814</v>
      </c>
      <c r="K883" s="40" t="s">
        <v>2453</v>
      </c>
    </row>
    <row r="884" spans="1:11" ht="45" x14ac:dyDescent="0.25">
      <c r="A884" s="18">
        <f t="shared" si="153"/>
        <v>878</v>
      </c>
      <c r="B884" s="26" t="s">
        <v>227</v>
      </c>
      <c r="C884" s="26" t="s">
        <v>225</v>
      </c>
      <c r="D884" s="26" t="s">
        <v>3037</v>
      </c>
      <c r="E884" s="27">
        <v>13700</v>
      </c>
      <c r="F884" s="6">
        <f t="shared" si="161"/>
        <v>4566.21</v>
      </c>
      <c r="G884" s="6">
        <f t="shared" si="162"/>
        <v>4566.21</v>
      </c>
      <c r="H884" s="6">
        <f t="shared" si="163"/>
        <v>4566.21</v>
      </c>
      <c r="I884" s="6">
        <f t="shared" si="155"/>
        <v>13698.630000000001</v>
      </c>
      <c r="J884" s="6">
        <f t="shared" si="152"/>
        <v>1.3699999999989814</v>
      </c>
      <c r="K884" s="40" t="s">
        <v>2454</v>
      </c>
    </row>
    <row r="885" spans="1:11" ht="45" x14ac:dyDescent="0.25">
      <c r="A885" s="18">
        <f t="shared" si="153"/>
        <v>879</v>
      </c>
      <c r="B885" s="26" t="s">
        <v>226</v>
      </c>
      <c r="C885" s="26" t="s">
        <v>225</v>
      </c>
      <c r="D885" s="26" t="s">
        <v>3037</v>
      </c>
      <c r="E885" s="27">
        <v>22995</v>
      </c>
      <c r="F885" s="6">
        <f t="shared" si="161"/>
        <v>7664.2334999999994</v>
      </c>
      <c r="G885" s="6">
        <f t="shared" si="162"/>
        <v>7664.2334999999994</v>
      </c>
      <c r="H885" s="6">
        <f t="shared" si="163"/>
        <v>7664.2334999999994</v>
      </c>
      <c r="I885" s="6">
        <f t="shared" si="155"/>
        <v>22992.700499999999</v>
      </c>
      <c r="J885" s="6">
        <f t="shared" si="152"/>
        <v>2.2995000000009895</v>
      </c>
      <c r="K885" s="40" t="s">
        <v>2455</v>
      </c>
    </row>
    <row r="886" spans="1:11" ht="60" x14ac:dyDescent="0.25">
      <c r="A886" s="18">
        <f t="shared" si="153"/>
        <v>880</v>
      </c>
      <c r="B886" s="26" t="s">
        <v>224</v>
      </c>
      <c r="C886" s="26" t="s">
        <v>225</v>
      </c>
      <c r="D886" s="26" t="s">
        <v>3037</v>
      </c>
      <c r="E886" s="27">
        <v>5944.32</v>
      </c>
      <c r="F886" s="6">
        <f t="shared" si="161"/>
        <v>1981.2418559999996</v>
      </c>
      <c r="G886" s="6">
        <f t="shared" si="162"/>
        <v>1981.2418559999996</v>
      </c>
      <c r="H886" s="6">
        <f t="shared" si="163"/>
        <v>1981.2418559999996</v>
      </c>
      <c r="I886" s="6">
        <f t="shared" si="155"/>
        <v>5943.7255679999989</v>
      </c>
      <c r="J886" s="6">
        <f t="shared" si="152"/>
        <v>0.59443200000077923</v>
      </c>
      <c r="K886" s="40" t="s">
        <v>2456</v>
      </c>
    </row>
    <row r="887" spans="1:11" ht="45" x14ac:dyDescent="0.25">
      <c r="A887" s="18">
        <f t="shared" si="153"/>
        <v>881</v>
      </c>
      <c r="B887" s="5" t="s">
        <v>1556</v>
      </c>
      <c r="C887" s="5" t="s">
        <v>225</v>
      </c>
      <c r="D887" s="5" t="s">
        <v>3037</v>
      </c>
      <c r="E887" s="6">
        <v>6275.6</v>
      </c>
      <c r="F887" s="6">
        <v>0</v>
      </c>
      <c r="G887" s="6">
        <v>0</v>
      </c>
      <c r="H887" s="6">
        <f>SUM(E887*33.33%)</f>
        <v>2091.6574799999999</v>
      </c>
      <c r="I887" s="6">
        <f t="shared" si="155"/>
        <v>2091.6574799999999</v>
      </c>
      <c r="J887" s="6">
        <f t="shared" si="152"/>
        <v>4183.9425200000005</v>
      </c>
      <c r="K887" s="28" t="s">
        <v>2457</v>
      </c>
    </row>
    <row r="888" spans="1:11" ht="45" x14ac:dyDescent="0.25">
      <c r="A888" s="18">
        <f t="shared" si="153"/>
        <v>882</v>
      </c>
      <c r="B888" s="5" t="s">
        <v>1259</v>
      </c>
      <c r="C888" s="5" t="s">
        <v>225</v>
      </c>
      <c r="D888" s="5" t="s">
        <v>3037</v>
      </c>
      <c r="E888" s="6">
        <v>25639</v>
      </c>
      <c r="F888" s="6">
        <v>0</v>
      </c>
      <c r="G888" s="6">
        <v>0</v>
      </c>
      <c r="H888" s="6">
        <f>SUM(E888*33.33%)</f>
        <v>8545.4786999999997</v>
      </c>
      <c r="I888" s="6">
        <f t="shared" si="155"/>
        <v>8545.4786999999997</v>
      </c>
      <c r="J888" s="6">
        <f t="shared" si="152"/>
        <v>17093.5213</v>
      </c>
      <c r="K888" s="28" t="s">
        <v>2458</v>
      </c>
    </row>
    <row r="889" spans="1:11" ht="45" x14ac:dyDescent="0.25">
      <c r="A889" s="18">
        <f t="shared" si="153"/>
        <v>883</v>
      </c>
      <c r="B889" s="5" t="s">
        <v>1258</v>
      </c>
      <c r="C889" s="5" t="s">
        <v>225</v>
      </c>
      <c r="D889" s="5" t="s">
        <v>3037</v>
      </c>
      <c r="E889" s="6">
        <v>13275</v>
      </c>
      <c r="F889" s="6">
        <v>0</v>
      </c>
      <c r="G889" s="6">
        <v>0</v>
      </c>
      <c r="H889" s="6">
        <f>SUM(E889*33.33%)</f>
        <v>4424.5574999999999</v>
      </c>
      <c r="I889" s="6">
        <f t="shared" si="155"/>
        <v>4424.5574999999999</v>
      </c>
      <c r="J889" s="6">
        <f t="shared" si="152"/>
        <v>8850.442500000001</v>
      </c>
      <c r="K889" s="28" t="s">
        <v>2459</v>
      </c>
    </row>
    <row r="890" spans="1:11" ht="45" x14ac:dyDescent="0.25">
      <c r="A890" s="18">
        <f t="shared" si="153"/>
        <v>884</v>
      </c>
      <c r="B890" s="5" t="s">
        <v>1257</v>
      </c>
      <c r="C890" s="5" t="s">
        <v>225</v>
      </c>
      <c r="D890" s="26" t="s">
        <v>3037</v>
      </c>
      <c r="E890" s="27">
        <v>16544</v>
      </c>
      <c r="F890" s="6">
        <v>0</v>
      </c>
      <c r="G890" s="6">
        <v>0</v>
      </c>
      <c r="H890" s="6">
        <f t="shared" ref="H890:H892" si="164">SUM(E890*10%)</f>
        <v>1654.4</v>
      </c>
      <c r="I890" s="6">
        <f t="shared" si="155"/>
        <v>1654.4</v>
      </c>
      <c r="J890" s="6">
        <f t="shared" si="152"/>
        <v>14889.6</v>
      </c>
      <c r="K890" s="40" t="s">
        <v>2460</v>
      </c>
    </row>
    <row r="891" spans="1:11" ht="60" x14ac:dyDescent="0.25">
      <c r="A891" s="18">
        <f t="shared" si="153"/>
        <v>885</v>
      </c>
      <c r="B891" s="5" t="s">
        <v>1204</v>
      </c>
      <c r="C891" s="5" t="s">
        <v>225</v>
      </c>
      <c r="D891" s="5" t="s">
        <v>3039</v>
      </c>
      <c r="E891" s="6">
        <v>25639</v>
      </c>
      <c r="F891" s="6">
        <v>0</v>
      </c>
      <c r="G891" s="6">
        <v>0</v>
      </c>
      <c r="H891" s="6">
        <f>SUM(E891*33.33%)</f>
        <v>8545.4786999999997</v>
      </c>
      <c r="I891" s="6">
        <f t="shared" si="155"/>
        <v>8545.4786999999997</v>
      </c>
      <c r="J891" s="6">
        <f t="shared" si="152"/>
        <v>17093.5213</v>
      </c>
      <c r="K891" s="28" t="s">
        <v>2461</v>
      </c>
    </row>
    <row r="892" spans="1:11" ht="45" x14ac:dyDescent="0.25">
      <c r="A892" s="18">
        <f t="shared" si="153"/>
        <v>886</v>
      </c>
      <c r="B892" s="5" t="s">
        <v>1239</v>
      </c>
      <c r="C892" s="5" t="s">
        <v>1560</v>
      </c>
      <c r="D892" s="26" t="s">
        <v>3037</v>
      </c>
      <c r="E892" s="27">
        <v>17748</v>
      </c>
      <c r="F892" s="6">
        <v>0</v>
      </c>
      <c r="G892" s="6">
        <v>0</v>
      </c>
      <c r="H892" s="6">
        <f t="shared" si="164"/>
        <v>1774.8000000000002</v>
      </c>
      <c r="I892" s="6">
        <f t="shared" si="155"/>
        <v>1774.8000000000002</v>
      </c>
      <c r="J892" s="6">
        <f t="shared" si="152"/>
        <v>15973.2</v>
      </c>
      <c r="K892" s="40" t="s">
        <v>2462</v>
      </c>
    </row>
    <row r="893" spans="1:11" ht="45" x14ac:dyDescent="0.25">
      <c r="A893" s="18">
        <f t="shared" si="153"/>
        <v>887</v>
      </c>
      <c r="B893" s="26" t="s">
        <v>1144</v>
      </c>
      <c r="C893" s="26" t="s">
        <v>123</v>
      </c>
      <c r="D893" s="5" t="s">
        <v>3038</v>
      </c>
      <c r="E893" s="27">
        <v>1900</v>
      </c>
      <c r="F893" s="6">
        <f>SUM(E893)*10/100</f>
        <v>190</v>
      </c>
      <c r="G893" s="6">
        <f>SUM(E893)*10/100</f>
        <v>190</v>
      </c>
      <c r="H893" s="6">
        <f t="shared" ref="H893:H901" si="165">SUM(E893)*10/100</f>
        <v>190</v>
      </c>
      <c r="I893" s="6">
        <f t="shared" si="155"/>
        <v>570</v>
      </c>
      <c r="J893" s="6">
        <f t="shared" si="152"/>
        <v>1330</v>
      </c>
      <c r="K893" s="40" t="s">
        <v>2463</v>
      </c>
    </row>
    <row r="894" spans="1:11" ht="45" x14ac:dyDescent="0.25">
      <c r="A894" s="18">
        <f t="shared" si="153"/>
        <v>888</v>
      </c>
      <c r="B894" s="26" t="s">
        <v>1143</v>
      </c>
      <c r="C894" s="26" t="s">
        <v>123</v>
      </c>
      <c r="D894" s="5" t="s">
        <v>3038</v>
      </c>
      <c r="E894" s="27">
        <v>1600</v>
      </c>
      <c r="F894" s="6">
        <f t="shared" ref="F894:F957" si="166">SUM(E894)*10/100</f>
        <v>160</v>
      </c>
      <c r="G894" s="6">
        <f t="shared" ref="G894:G899" si="167">SUM(E894)*10/100</f>
        <v>160</v>
      </c>
      <c r="H894" s="6">
        <f t="shared" si="165"/>
        <v>160</v>
      </c>
      <c r="I894" s="6">
        <f t="shared" si="155"/>
        <v>480</v>
      </c>
      <c r="J894" s="6">
        <f t="shared" si="152"/>
        <v>1120</v>
      </c>
      <c r="K894" s="40" t="s">
        <v>2464</v>
      </c>
    </row>
    <row r="895" spans="1:11" ht="60" x14ac:dyDescent="0.25">
      <c r="A895" s="18">
        <f t="shared" si="153"/>
        <v>889</v>
      </c>
      <c r="B895" s="26" t="s">
        <v>567</v>
      </c>
      <c r="C895" s="26" t="s">
        <v>123</v>
      </c>
      <c r="D895" s="26" t="s">
        <v>3037</v>
      </c>
      <c r="E895" s="27">
        <v>1300</v>
      </c>
      <c r="F895" s="6">
        <f t="shared" si="166"/>
        <v>130</v>
      </c>
      <c r="G895" s="6">
        <f t="shared" si="167"/>
        <v>130</v>
      </c>
      <c r="H895" s="6">
        <f t="shared" si="165"/>
        <v>130</v>
      </c>
      <c r="I895" s="6">
        <f t="shared" si="155"/>
        <v>390</v>
      </c>
      <c r="J895" s="6">
        <f t="shared" si="152"/>
        <v>910</v>
      </c>
      <c r="K895" s="40" t="s">
        <v>2465</v>
      </c>
    </row>
    <row r="896" spans="1:11" ht="60" x14ac:dyDescent="0.25">
      <c r="A896" s="18">
        <f t="shared" si="153"/>
        <v>890</v>
      </c>
      <c r="B896" s="26" t="s">
        <v>566</v>
      </c>
      <c r="C896" s="26" t="s">
        <v>123</v>
      </c>
      <c r="D896" s="26" t="s">
        <v>3037</v>
      </c>
      <c r="E896" s="27">
        <v>600</v>
      </c>
      <c r="F896" s="6">
        <f t="shared" si="166"/>
        <v>60</v>
      </c>
      <c r="G896" s="6">
        <f t="shared" si="167"/>
        <v>60</v>
      </c>
      <c r="H896" s="6">
        <f t="shared" si="165"/>
        <v>60</v>
      </c>
      <c r="I896" s="6">
        <f t="shared" si="155"/>
        <v>180</v>
      </c>
      <c r="J896" s="6">
        <f t="shared" si="152"/>
        <v>420</v>
      </c>
      <c r="K896" s="40" t="s">
        <v>2466</v>
      </c>
    </row>
    <row r="897" spans="1:11" ht="60" x14ac:dyDescent="0.25">
      <c r="A897" s="18">
        <f t="shared" si="153"/>
        <v>891</v>
      </c>
      <c r="B897" s="26" t="s">
        <v>565</v>
      </c>
      <c r="C897" s="26" t="s">
        <v>123</v>
      </c>
      <c r="D897" s="26" t="s">
        <v>3037</v>
      </c>
      <c r="E897" s="27">
        <v>600</v>
      </c>
      <c r="F897" s="6">
        <f t="shared" si="166"/>
        <v>60</v>
      </c>
      <c r="G897" s="6">
        <f t="shared" si="167"/>
        <v>60</v>
      </c>
      <c r="H897" s="6">
        <f t="shared" si="165"/>
        <v>60</v>
      </c>
      <c r="I897" s="6">
        <f t="shared" si="155"/>
        <v>180</v>
      </c>
      <c r="J897" s="6">
        <f t="shared" si="152"/>
        <v>420</v>
      </c>
      <c r="K897" s="40" t="s">
        <v>2467</v>
      </c>
    </row>
    <row r="898" spans="1:11" ht="60" x14ac:dyDescent="0.25">
      <c r="A898" s="18">
        <f t="shared" si="153"/>
        <v>892</v>
      </c>
      <c r="B898" s="26" t="s">
        <v>564</v>
      </c>
      <c r="C898" s="26" t="s">
        <v>123</v>
      </c>
      <c r="D898" s="26" t="s">
        <v>3037</v>
      </c>
      <c r="E898" s="27">
        <v>600</v>
      </c>
      <c r="F898" s="6">
        <f t="shared" si="166"/>
        <v>60</v>
      </c>
      <c r="G898" s="6">
        <f t="shared" si="167"/>
        <v>60</v>
      </c>
      <c r="H898" s="6">
        <f t="shared" si="165"/>
        <v>60</v>
      </c>
      <c r="I898" s="6">
        <f t="shared" si="155"/>
        <v>180</v>
      </c>
      <c r="J898" s="6">
        <f t="shared" si="152"/>
        <v>420</v>
      </c>
      <c r="K898" s="40" t="s">
        <v>2468</v>
      </c>
    </row>
    <row r="899" spans="1:11" ht="60" x14ac:dyDescent="0.25">
      <c r="A899" s="18">
        <f t="shared" si="153"/>
        <v>893</v>
      </c>
      <c r="B899" s="26" t="s">
        <v>122</v>
      </c>
      <c r="C899" s="26" t="s">
        <v>123</v>
      </c>
      <c r="D899" s="26" t="s">
        <v>3039</v>
      </c>
      <c r="E899" s="27">
        <v>900</v>
      </c>
      <c r="F899" s="6">
        <f t="shared" si="166"/>
        <v>90</v>
      </c>
      <c r="G899" s="6">
        <f t="shared" si="167"/>
        <v>90</v>
      </c>
      <c r="H899" s="6">
        <f t="shared" si="165"/>
        <v>90</v>
      </c>
      <c r="I899" s="6">
        <f t="shared" si="155"/>
        <v>270</v>
      </c>
      <c r="J899" s="6">
        <f t="shared" si="152"/>
        <v>630</v>
      </c>
      <c r="K899" s="40" t="s">
        <v>2469</v>
      </c>
    </row>
    <row r="900" spans="1:11" ht="45" x14ac:dyDescent="0.25">
      <c r="A900" s="18">
        <f t="shared" si="153"/>
        <v>894</v>
      </c>
      <c r="B900" s="26" t="s">
        <v>1096</v>
      </c>
      <c r="C900" s="26" t="s">
        <v>265</v>
      </c>
      <c r="D900" s="5" t="s">
        <v>3038</v>
      </c>
      <c r="E900" s="27">
        <v>1999</v>
      </c>
      <c r="F900" s="6">
        <f t="shared" si="166"/>
        <v>199.9</v>
      </c>
      <c r="G900" s="6">
        <f t="shared" ref="G900:G901" si="168">SUM(E900)*10/100</f>
        <v>199.9</v>
      </c>
      <c r="H900" s="6">
        <f t="shared" si="165"/>
        <v>199.9</v>
      </c>
      <c r="I900" s="6">
        <f t="shared" si="155"/>
        <v>599.70000000000005</v>
      </c>
      <c r="J900" s="6">
        <f t="shared" si="152"/>
        <v>1399.3</v>
      </c>
      <c r="K900" s="40" t="s">
        <v>2470</v>
      </c>
    </row>
    <row r="901" spans="1:11" ht="45" x14ac:dyDescent="0.25">
      <c r="A901" s="18">
        <f t="shared" si="153"/>
        <v>895</v>
      </c>
      <c r="B901" s="26" t="s">
        <v>264</v>
      </c>
      <c r="C901" s="26" t="s">
        <v>265</v>
      </c>
      <c r="D901" s="26" t="s">
        <v>3037</v>
      </c>
      <c r="E901" s="27">
        <v>5405</v>
      </c>
      <c r="F901" s="6">
        <f t="shared" si="166"/>
        <v>540.5</v>
      </c>
      <c r="G901" s="6">
        <f t="shared" si="168"/>
        <v>540.5</v>
      </c>
      <c r="H901" s="6">
        <f t="shared" si="165"/>
        <v>540.5</v>
      </c>
      <c r="I901" s="6">
        <f t="shared" si="155"/>
        <v>1621.5</v>
      </c>
      <c r="J901" s="6">
        <f t="shared" si="152"/>
        <v>3783.5</v>
      </c>
      <c r="K901" s="40" t="s">
        <v>2471</v>
      </c>
    </row>
    <row r="902" spans="1:11" ht="75" x14ac:dyDescent="0.25">
      <c r="A902" s="18">
        <f t="shared" si="153"/>
        <v>896</v>
      </c>
      <c r="B902" s="5" t="s">
        <v>1273</v>
      </c>
      <c r="C902" s="5" t="s">
        <v>265</v>
      </c>
      <c r="D902" s="26" t="s">
        <v>3037</v>
      </c>
      <c r="E902" s="27">
        <v>2300</v>
      </c>
      <c r="F902" s="6">
        <v>0</v>
      </c>
      <c r="G902" s="6">
        <v>0</v>
      </c>
      <c r="H902" s="6">
        <f t="shared" ref="H902:H905" si="169">SUM(E902*10%)</f>
        <v>230</v>
      </c>
      <c r="I902" s="6">
        <f t="shared" si="155"/>
        <v>230</v>
      </c>
      <c r="J902" s="6">
        <f t="shared" si="152"/>
        <v>2070</v>
      </c>
      <c r="K902" s="40" t="s">
        <v>2472</v>
      </c>
    </row>
    <row r="903" spans="1:11" ht="75" x14ac:dyDescent="0.25">
      <c r="A903" s="18">
        <f t="shared" si="153"/>
        <v>897</v>
      </c>
      <c r="B903" s="5" t="s">
        <v>1272</v>
      </c>
      <c r="C903" s="5" t="s">
        <v>265</v>
      </c>
      <c r="D903" s="26" t="s">
        <v>3037</v>
      </c>
      <c r="E903" s="27">
        <v>2140</v>
      </c>
      <c r="F903" s="6">
        <v>0</v>
      </c>
      <c r="G903" s="6">
        <v>0</v>
      </c>
      <c r="H903" s="6">
        <f t="shared" si="169"/>
        <v>214</v>
      </c>
      <c r="I903" s="6">
        <f t="shared" si="155"/>
        <v>214</v>
      </c>
      <c r="J903" s="6">
        <f t="shared" ref="J903:J966" si="170">SUM(E903-I903)</f>
        <v>1926</v>
      </c>
      <c r="K903" s="40" t="s">
        <v>2473</v>
      </c>
    </row>
    <row r="904" spans="1:11" ht="60" x14ac:dyDescent="0.25">
      <c r="A904" s="18">
        <f t="shared" ref="A904:A967" si="171">A903+1</f>
        <v>898</v>
      </c>
      <c r="B904" s="5" t="s">
        <v>1271</v>
      </c>
      <c r="C904" s="5" t="s">
        <v>265</v>
      </c>
      <c r="D904" s="26" t="s">
        <v>3037</v>
      </c>
      <c r="E904" s="27">
        <v>3000</v>
      </c>
      <c r="F904" s="6">
        <v>0</v>
      </c>
      <c r="G904" s="6">
        <v>0</v>
      </c>
      <c r="H904" s="6">
        <f t="shared" si="169"/>
        <v>300</v>
      </c>
      <c r="I904" s="6">
        <f t="shared" ref="I904:I905" si="172">SUM(F904+G904+H904)</f>
        <v>300</v>
      </c>
      <c r="J904" s="6">
        <f t="shared" si="170"/>
        <v>2700</v>
      </c>
      <c r="K904" s="40" t="s">
        <v>2474</v>
      </c>
    </row>
    <row r="905" spans="1:11" ht="75" x14ac:dyDescent="0.25">
      <c r="A905" s="18">
        <f t="shared" si="171"/>
        <v>899</v>
      </c>
      <c r="B905" s="5" t="s">
        <v>1270</v>
      </c>
      <c r="C905" s="5" t="s">
        <v>265</v>
      </c>
      <c r="D905" s="26" t="s">
        <v>3037</v>
      </c>
      <c r="E905" s="27">
        <v>2875</v>
      </c>
      <c r="F905" s="6">
        <v>0</v>
      </c>
      <c r="G905" s="6">
        <v>0</v>
      </c>
      <c r="H905" s="6">
        <f t="shared" si="169"/>
        <v>287.5</v>
      </c>
      <c r="I905" s="6">
        <f t="shared" si="172"/>
        <v>287.5</v>
      </c>
      <c r="J905" s="6">
        <f t="shared" si="170"/>
        <v>2587.5</v>
      </c>
      <c r="K905" s="40" t="s">
        <v>2475</v>
      </c>
    </row>
    <row r="906" spans="1:11" ht="45" x14ac:dyDescent="0.25">
      <c r="A906" s="18">
        <f t="shared" si="171"/>
        <v>900</v>
      </c>
      <c r="B906" s="26" t="s">
        <v>1099</v>
      </c>
      <c r="C906" s="26" t="s">
        <v>26</v>
      </c>
      <c r="D906" s="5" t="s">
        <v>3038</v>
      </c>
      <c r="E906" s="27">
        <v>280</v>
      </c>
      <c r="F906" s="6">
        <f t="shared" si="166"/>
        <v>28</v>
      </c>
      <c r="G906" s="6">
        <f t="shared" ref="G906:G959" si="173">SUM(E906)*10/100</f>
        <v>28</v>
      </c>
      <c r="H906" s="6">
        <f>SUM(E906)*10/100</f>
        <v>28</v>
      </c>
      <c r="I906" s="6">
        <f t="shared" ref="I906:I967" si="174">SUM(F906+G906+H906)</f>
        <v>84</v>
      </c>
      <c r="J906" s="6">
        <f t="shared" si="170"/>
        <v>196</v>
      </c>
      <c r="K906" s="40" t="s">
        <v>2476</v>
      </c>
    </row>
    <row r="907" spans="1:11" ht="60" x14ac:dyDescent="0.25">
      <c r="A907" s="18">
        <f t="shared" si="171"/>
        <v>901</v>
      </c>
      <c r="B907" s="5" t="s">
        <v>1547</v>
      </c>
      <c r="C907" s="5" t="s">
        <v>26</v>
      </c>
      <c r="D907" s="5" t="s">
        <v>3038</v>
      </c>
      <c r="E907" s="27">
        <v>500</v>
      </c>
      <c r="F907" s="6">
        <v>0</v>
      </c>
      <c r="G907" s="6">
        <v>0</v>
      </c>
      <c r="H907" s="6">
        <f t="shared" ref="H907:H909" si="175">SUM(E907*10%)</f>
        <v>50</v>
      </c>
      <c r="I907" s="6">
        <f t="shared" si="174"/>
        <v>50</v>
      </c>
      <c r="J907" s="6">
        <f t="shared" si="170"/>
        <v>450</v>
      </c>
      <c r="K907" s="40" t="s">
        <v>2477</v>
      </c>
    </row>
    <row r="908" spans="1:11" ht="60" x14ac:dyDescent="0.25">
      <c r="A908" s="18">
        <f t="shared" si="171"/>
        <v>902</v>
      </c>
      <c r="B908" s="5" t="s">
        <v>1546</v>
      </c>
      <c r="C908" s="5" t="s">
        <v>26</v>
      </c>
      <c r="D908" s="5" t="s">
        <v>3038</v>
      </c>
      <c r="E908" s="27">
        <v>600</v>
      </c>
      <c r="F908" s="6">
        <v>0</v>
      </c>
      <c r="G908" s="6">
        <v>0</v>
      </c>
      <c r="H908" s="6">
        <f t="shared" si="175"/>
        <v>60</v>
      </c>
      <c r="I908" s="6">
        <f t="shared" si="174"/>
        <v>60</v>
      </c>
      <c r="J908" s="6">
        <f t="shared" si="170"/>
        <v>540</v>
      </c>
      <c r="K908" s="40" t="s">
        <v>2478</v>
      </c>
    </row>
    <row r="909" spans="1:11" ht="60" x14ac:dyDescent="0.25">
      <c r="A909" s="18">
        <f t="shared" si="171"/>
        <v>903</v>
      </c>
      <c r="B909" s="5" t="s">
        <v>1545</v>
      </c>
      <c r="C909" s="5" t="s">
        <v>26</v>
      </c>
      <c r="D909" s="5" t="s">
        <v>3038</v>
      </c>
      <c r="E909" s="27">
        <v>450</v>
      </c>
      <c r="F909" s="6">
        <v>0</v>
      </c>
      <c r="G909" s="6">
        <v>0</v>
      </c>
      <c r="H909" s="6">
        <f t="shared" si="175"/>
        <v>45</v>
      </c>
      <c r="I909" s="6">
        <f t="shared" si="174"/>
        <v>45</v>
      </c>
      <c r="J909" s="6">
        <f t="shared" si="170"/>
        <v>405</v>
      </c>
      <c r="K909" s="40" t="s">
        <v>2479</v>
      </c>
    </row>
    <row r="910" spans="1:11" ht="60" x14ac:dyDescent="0.25">
      <c r="A910" s="18">
        <f t="shared" si="171"/>
        <v>904</v>
      </c>
      <c r="B910" s="26" t="s">
        <v>948</v>
      </c>
      <c r="C910" s="26" t="s">
        <v>26</v>
      </c>
      <c r="D910" s="26" t="s">
        <v>3040</v>
      </c>
      <c r="E910" s="27">
        <v>196</v>
      </c>
      <c r="F910" s="6">
        <f t="shared" si="166"/>
        <v>19.600000000000001</v>
      </c>
      <c r="G910" s="6">
        <f t="shared" si="173"/>
        <v>19.600000000000001</v>
      </c>
      <c r="H910" s="6">
        <f t="shared" ref="H910:H916" si="176">SUM(E910)*10/100</f>
        <v>19.600000000000001</v>
      </c>
      <c r="I910" s="6">
        <f t="shared" si="174"/>
        <v>58.800000000000004</v>
      </c>
      <c r="J910" s="6">
        <f t="shared" si="170"/>
        <v>137.19999999999999</v>
      </c>
      <c r="K910" s="40" t="s">
        <v>2480</v>
      </c>
    </row>
    <row r="911" spans="1:11" ht="60" x14ac:dyDescent="0.25">
      <c r="A911" s="18">
        <f t="shared" si="171"/>
        <v>905</v>
      </c>
      <c r="B911" s="26" t="s">
        <v>947</v>
      </c>
      <c r="C911" s="26" t="s">
        <v>26</v>
      </c>
      <c r="D911" s="26" t="s">
        <v>3040</v>
      </c>
      <c r="E911" s="27">
        <v>215</v>
      </c>
      <c r="F911" s="6">
        <f t="shared" si="166"/>
        <v>21.5</v>
      </c>
      <c r="G911" s="6">
        <f t="shared" si="173"/>
        <v>21.5</v>
      </c>
      <c r="H911" s="6">
        <f t="shared" si="176"/>
        <v>21.5</v>
      </c>
      <c r="I911" s="6">
        <f t="shared" si="174"/>
        <v>64.5</v>
      </c>
      <c r="J911" s="6">
        <f t="shared" si="170"/>
        <v>150.5</v>
      </c>
      <c r="K911" s="40" t="s">
        <v>2481</v>
      </c>
    </row>
    <row r="912" spans="1:11" ht="60" x14ac:dyDescent="0.25">
      <c r="A912" s="18">
        <f t="shared" si="171"/>
        <v>906</v>
      </c>
      <c r="B912" s="26" t="s">
        <v>946</v>
      </c>
      <c r="C912" s="26" t="s">
        <v>26</v>
      </c>
      <c r="D912" s="26" t="s">
        <v>3040</v>
      </c>
      <c r="E912" s="27">
        <v>300</v>
      </c>
      <c r="F912" s="6">
        <f t="shared" si="166"/>
        <v>30</v>
      </c>
      <c r="G912" s="6">
        <f t="shared" si="173"/>
        <v>30</v>
      </c>
      <c r="H912" s="6">
        <f t="shared" si="176"/>
        <v>30</v>
      </c>
      <c r="I912" s="6">
        <f t="shared" si="174"/>
        <v>90</v>
      </c>
      <c r="J912" s="6">
        <f t="shared" si="170"/>
        <v>210</v>
      </c>
      <c r="K912" s="40" t="s">
        <v>2482</v>
      </c>
    </row>
    <row r="913" spans="1:11" ht="60" x14ac:dyDescent="0.25">
      <c r="A913" s="18">
        <f t="shared" si="171"/>
        <v>907</v>
      </c>
      <c r="B913" s="26" t="s">
        <v>945</v>
      </c>
      <c r="C913" s="26" t="s">
        <v>26</v>
      </c>
      <c r="D913" s="26" t="s">
        <v>3040</v>
      </c>
      <c r="E913" s="27">
        <v>300</v>
      </c>
      <c r="F913" s="6">
        <f t="shared" si="166"/>
        <v>30</v>
      </c>
      <c r="G913" s="6">
        <f t="shared" si="173"/>
        <v>30</v>
      </c>
      <c r="H913" s="6">
        <f t="shared" si="176"/>
        <v>30</v>
      </c>
      <c r="I913" s="6">
        <f t="shared" si="174"/>
        <v>90</v>
      </c>
      <c r="J913" s="6">
        <f t="shared" si="170"/>
        <v>210</v>
      </c>
      <c r="K913" s="40" t="s">
        <v>2483</v>
      </c>
    </row>
    <row r="914" spans="1:11" ht="60" x14ac:dyDescent="0.25">
      <c r="A914" s="18">
        <f t="shared" si="171"/>
        <v>908</v>
      </c>
      <c r="B914" s="26" t="s">
        <v>944</v>
      </c>
      <c r="C914" s="26" t="s">
        <v>26</v>
      </c>
      <c r="D914" s="26" t="s">
        <v>3040</v>
      </c>
      <c r="E914" s="27">
        <v>300</v>
      </c>
      <c r="F914" s="6">
        <f t="shared" si="166"/>
        <v>30</v>
      </c>
      <c r="G914" s="6">
        <f t="shared" si="173"/>
        <v>30</v>
      </c>
      <c r="H914" s="6">
        <f t="shared" si="176"/>
        <v>30</v>
      </c>
      <c r="I914" s="6">
        <f t="shared" si="174"/>
        <v>90</v>
      </c>
      <c r="J914" s="6">
        <f t="shared" si="170"/>
        <v>210</v>
      </c>
      <c r="K914" s="40" t="s">
        <v>2484</v>
      </c>
    </row>
    <row r="915" spans="1:11" ht="60" x14ac:dyDescent="0.25">
      <c r="A915" s="18">
        <f t="shared" si="171"/>
        <v>909</v>
      </c>
      <c r="B915" s="26" t="s">
        <v>943</v>
      </c>
      <c r="C915" s="26" t="s">
        <v>26</v>
      </c>
      <c r="D915" s="26" t="s">
        <v>3040</v>
      </c>
      <c r="E915" s="27">
        <v>350</v>
      </c>
      <c r="F915" s="6">
        <f t="shared" si="166"/>
        <v>35</v>
      </c>
      <c r="G915" s="6">
        <f t="shared" si="173"/>
        <v>35</v>
      </c>
      <c r="H915" s="6">
        <f t="shared" si="176"/>
        <v>35</v>
      </c>
      <c r="I915" s="6">
        <f t="shared" si="174"/>
        <v>105</v>
      </c>
      <c r="J915" s="6">
        <f t="shared" si="170"/>
        <v>245</v>
      </c>
      <c r="K915" s="40" t="s">
        <v>2485</v>
      </c>
    </row>
    <row r="916" spans="1:11" ht="60" x14ac:dyDescent="0.25">
      <c r="A916" s="18">
        <f t="shared" si="171"/>
        <v>910</v>
      </c>
      <c r="B916" s="26" t="s">
        <v>1508</v>
      </c>
      <c r="C916" s="26" t="s">
        <v>26</v>
      </c>
      <c r="D916" s="26" t="s">
        <v>3040</v>
      </c>
      <c r="E916" s="27">
        <v>914</v>
      </c>
      <c r="F916" s="6">
        <f t="shared" si="166"/>
        <v>91.4</v>
      </c>
      <c r="G916" s="6">
        <f t="shared" si="173"/>
        <v>91.4</v>
      </c>
      <c r="H916" s="6">
        <f t="shared" si="176"/>
        <v>91.4</v>
      </c>
      <c r="I916" s="6">
        <f t="shared" si="174"/>
        <v>274.20000000000005</v>
      </c>
      <c r="J916" s="6">
        <f t="shared" si="170"/>
        <v>639.79999999999995</v>
      </c>
      <c r="K916" s="40" t="s">
        <v>2486</v>
      </c>
    </row>
    <row r="917" spans="1:11" ht="60" x14ac:dyDescent="0.25">
      <c r="A917" s="18">
        <f t="shared" si="171"/>
        <v>911</v>
      </c>
      <c r="B917" s="5" t="s">
        <v>1507</v>
      </c>
      <c r="C917" s="5" t="s">
        <v>26</v>
      </c>
      <c r="D917" s="26" t="s">
        <v>3040</v>
      </c>
      <c r="E917" s="27">
        <v>600</v>
      </c>
      <c r="F917" s="6">
        <v>0</v>
      </c>
      <c r="G917" s="6">
        <v>0</v>
      </c>
      <c r="H917" s="6">
        <f t="shared" ref="H917:H927" si="177">SUM(E917*10%)</f>
        <v>60</v>
      </c>
      <c r="I917" s="6">
        <f t="shared" si="174"/>
        <v>60</v>
      </c>
      <c r="J917" s="6">
        <f t="shared" si="170"/>
        <v>540</v>
      </c>
      <c r="K917" s="40" t="s">
        <v>2487</v>
      </c>
    </row>
    <row r="918" spans="1:11" ht="60" x14ac:dyDescent="0.25">
      <c r="A918" s="18">
        <f t="shared" si="171"/>
        <v>912</v>
      </c>
      <c r="B918" s="5" t="s">
        <v>1506</v>
      </c>
      <c r="C918" s="5" t="s">
        <v>26</v>
      </c>
      <c r="D918" s="26" t="s">
        <v>3040</v>
      </c>
      <c r="E918" s="27">
        <v>500</v>
      </c>
      <c r="F918" s="6">
        <v>0</v>
      </c>
      <c r="G918" s="6">
        <v>0</v>
      </c>
      <c r="H918" s="6">
        <f t="shared" si="177"/>
        <v>50</v>
      </c>
      <c r="I918" s="6">
        <f t="shared" si="174"/>
        <v>50</v>
      </c>
      <c r="J918" s="6">
        <f t="shared" si="170"/>
        <v>450</v>
      </c>
      <c r="K918" s="40" t="s">
        <v>2488</v>
      </c>
    </row>
    <row r="919" spans="1:11" ht="60" x14ac:dyDescent="0.25">
      <c r="A919" s="18">
        <f t="shared" si="171"/>
        <v>913</v>
      </c>
      <c r="B919" s="5" t="s">
        <v>1505</v>
      </c>
      <c r="C919" s="5" t="s">
        <v>26</v>
      </c>
      <c r="D919" s="26" t="s">
        <v>3040</v>
      </c>
      <c r="E919" s="27">
        <v>500</v>
      </c>
      <c r="F919" s="6">
        <v>0</v>
      </c>
      <c r="G919" s="6">
        <v>0</v>
      </c>
      <c r="H919" s="6">
        <f t="shared" si="177"/>
        <v>50</v>
      </c>
      <c r="I919" s="6">
        <f t="shared" si="174"/>
        <v>50</v>
      </c>
      <c r="J919" s="6">
        <f t="shared" si="170"/>
        <v>450</v>
      </c>
      <c r="K919" s="40" t="s">
        <v>2489</v>
      </c>
    </row>
    <row r="920" spans="1:11" ht="60" x14ac:dyDescent="0.25">
      <c r="A920" s="18">
        <f t="shared" si="171"/>
        <v>914</v>
      </c>
      <c r="B920" s="5" t="s">
        <v>1504</v>
      </c>
      <c r="C920" s="5" t="s">
        <v>26</v>
      </c>
      <c r="D920" s="26" t="s">
        <v>3040</v>
      </c>
      <c r="E920" s="27">
        <v>600</v>
      </c>
      <c r="F920" s="6">
        <v>0</v>
      </c>
      <c r="G920" s="6">
        <v>0</v>
      </c>
      <c r="H920" s="6">
        <f t="shared" si="177"/>
        <v>60</v>
      </c>
      <c r="I920" s="6">
        <f t="shared" si="174"/>
        <v>60</v>
      </c>
      <c r="J920" s="6">
        <f t="shared" si="170"/>
        <v>540</v>
      </c>
      <c r="K920" s="40" t="s">
        <v>2490</v>
      </c>
    </row>
    <row r="921" spans="1:11" ht="60" x14ac:dyDescent="0.25">
      <c r="A921" s="18">
        <f t="shared" si="171"/>
        <v>915</v>
      </c>
      <c r="B921" s="5" t="s">
        <v>1503</v>
      </c>
      <c r="C921" s="5" t="s">
        <v>26</v>
      </c>
      <c r="D921" s="26" t="s">
        <v>3040</v>
      </c>
      <c r="E921" s="27">
        <v>500</v>
      </c>
      <c r="F921" s="6">
        <v>0</v>
      </c>
      <c r="G921" s="6">
        <v>0</v>
      </c>
      <c r="H921" s="6">
        <f t="shared" si="177"/>
        <v>50</v>
      </c>
      <c r="I921" s="6">
        <f t="shared" si="174"/>
        <v>50</v>
      </c>
      <c r="J921" s="6">
        <f t="shared" si="170"/>
        <v>450</v>
      </c>
      <c r="K921" s="40" t="s">
        <v>2491</v>
      </c>
    </row>
    <row r="922" spans="1:11" ht="60" x14ac:dyDescent="0.25">
      <c r="A922" s="18">
        <f t="shared" si="171"/>
        <v>916</v>
      </c>
      <c r="B922" s="5" t="s">
        <v>1502</v>
      </c>
      <c r="C922" s="5" t="s">
        <v>26</v>
      </c>
      <c r="D922" s="26" t="s">
        <v>3040</v>
      </c>
      <c r="E922" s="27">
        <v>350</v>
      </c>
      <c r="F922" s="6">
        <v>0</v>
      </c>
      <c r="G922" s="6">
        <v>0</v>
      </c>
      <c r="H922" s="6">
        <f t="shared" si="177"/>
        <v>35</v>
      </c>
      <c r="I922" s="6">
        <f t="shared" si="174"/>
        <v>35</v>
      </c>
      <c r="J922" s="6">
        <f t="shared" si="170"/>
        <v>315</v>
      </c>
      <c r="K922" s="40" t="s">
        <v>2492</v>
      </c>
    </row>
    <row r="923" spans="1:11" ht="60" x14ac:dyDescent="0.25">
      <c r="A923" s="18">
        <f t="shared" si="171"/>
        <v>917</v>
      </c>
      <c r="B923" s="5" t="s">
        <v>1501</v>
      </c>
      <c r="C923" s="5" t="s">
        <v>26</v>
      </c>
      <c r="D923" s="26" t="s">
        <v>3040</v>
      </c>
      <c r="E923" s="27">
        <v>400</v>
      </c>
      <c r="F923" s="6">
        <v>0</v>
      </c>
      <c r="G923" s="6">
        <v>0</v>
      </c>
      <c r="H923" s="6">
        <f t="shared" si="177"/>
        <v>40</v>
      </c>
      <c r="I923" s="6">
        <f t="shared" si="174"/>
        <v>40</v>
      </c>
      <c r="J923" s="6">
        <f t="shared" si="170"/>
        <v>360</v>
      </c>
      <c r="K923" s="40" t="s">
        <v>2493</v>
      </c>
    </row>
    <row r="924" spans="1:11" ht="60" x14ac:dyDescent="0.25">
      <c r="A924" s="18">
        <f t="shared" si="171"/>
        <v>918</v>
      </c>
      <c r="B924" s="5" t="s">
        <v>1500</v>
      </c>
      <c r="C924" s="5" t="s">
        <v>26</v>
      </c>
      <c r="D924" s="26" t="s">
        <v>3040</v>
      </c>
      <c r="E924" s="27">
        <v>450</v>
      </c>
      <c r="F924" s="6">
        <v>0</v>
      </c>
      <c r="G924" s="6">
        <v>0</v>
      </c>
      <c r="H924" s="6">
        <f t="shared" si="177"/>
        <v>45</v>
      </c>
      <c r="I924" s="6">
        <f t="shared" si="174"/>
        <v>45</v>
      </c>
      <c r="J924" s="6">
        <f t="shared" si="170"/>
        <v>405</v>
      </c>
      <c r="K924" s="40" t="s">
        <v>2494</v>
      </c>
    </row>
    <row r="925" spans="1:11" ht="60" x14ac:dyDescent="0.25">
      <c r="A925" s="18">
        <f t="shared" si="171"/>
        <v>919</v>
      </c>
      <c r="B925" s="5" t="s">
        <v>1499</v>
      </c>
      <c r="C925" s="5" t="s">
        <v>26</v>
      </c>
      <c r="D925" s="26" t="s">
        <v>3040</v>
      </c>
      <c r="E925" s="27">
        <v>450</v>
      </c>
      <c r="F925" s="6">
        <v>0</v>
      </c>
      <c r="G925" s="6">
        <v>0</v>
      </c>
      <c r="H925" s="6">
        <f t="shared" si="177"/>
        <v>45</v>
      </c>
      <c r="I925" s="6">
        <f t="shared" si="174"/>
        <v>45</v>
      </c>
      <c r="J925" s="6">
        <f t="shared" si="170"/>
        <v>405</v>
      </c>
      <c r="K925" s="40" t="s">
        <v>2495</v>
      </c>
    </row>
    <row r="926" spans="1:11" ht="60" x14ac:dyDescent="0.25">
      <c r="A926" s="18">
        <f t="shared" si="171"/>
        <v>920</v>
      </c>
      <c r="B926" s="5" t="s">
        <v>1498</v>
      </c>
      <c r="C926" s="5" t="s">
        <v>26</v>
      </c>
      <c r="D926" s="26" t="s">
        <v>3040</v>
      </c>
      <c r="E926" s="27">
        <v>288</v>
      </c>
      <c r="F926" s="6">
        <v>0</v>
      </c>
      <c r="G926" s="6">
        <v>0</v>
      </c>
      <c r="H926" s="6">
        <f t="shared" si="177"/>
        <v>28.8</v>
      </c>
      <c r="I926" s="6">
        <f t="shared" si="174"/>
        <v>28.8</v>
      </c>
      <c r="J926" s="6">
        <f t="shared" si="170"/>
        <v>259.2</v>
      </c>
      <c r="K926" s="40" t="s">
        <v>2496</v>
      </c>
    </row>
    <row r="927" spans="1:11" ht="60" x14ac:dyDescent="0.25">
      <c r="A927" s="18">
        <f t="shared" si="171"/>
        <v>921</v>
      </c>
      <c r="B927" s="5" t="s">
        <v>1497</v>
      </c>
      <c r="C927" s="5" t="s">
        <v>26</v>
      </c>
      <c r="D927" s="26" t="s">
        <v>3040</v>
      </c>
      <c r="E927" s="27">
        <v>200</v>
      </c>
      <c r="F927" s="6">
        <v>0</v>
      </c>
      <c r="G927" s="6">
        <v>0</v>
      </c>
      <c r="H927" s="6">
        <f t="shared" si="177"/>
        <v>20</v>
      </c>
      <c r="I927" s="6">
        <f t="shared" si="174"/>
        <v>20</v>
      </c>
      <c r="J927" s="6">
        <f t="shared" si="170"/>
        <v>180</v>
      </c>
      <c r="K927" s="40" t="s">
        <v>2497</v>
      </c>
    </row>
    <row r="928" spans="1:11" ht="60" x14ac:dyDescent="0.25">
      <c r="A928" s="18">
        <f t="shared" si="171"/>
        <v>922</v>
      </c>
      <c r="B928" s="26" t="s">
        <v>773</v>
      </c>
      <c r="C928" s="26" t="s">
        <v>26</v>
      </c>
      <c r="D928" s="26" t="s">
        <v>3041</v>
      </c>
      <c r="E928" s="27">
        <v>400</v>
      </c>
      <c r="F928" s="6">
        <f t="shared" si="166"/>
        <v>40</v>
      </c>
      <c r="G928" s="6">
        <f t="shared" si="173"/>
        <v>40</v>
      </c>
      <c r="H928" s="6">
        <f t="shared" ref="H928:H939" si="178">SUM(E928)*10/100</f>
        <v>40</v>
      </c>
      <c r="I928" s="6">
        <f t="shared" si="174"/>
        <v>120</v>
      </c>
      <c r="J928" s="6">
        <f t="shared" si="170"/>
        <v>280</v>
      </c>
      <c r="K928" s="40" t="s">
        <v>2498</v>
      </c>
    </row>
    <row r="929" spans="1:11" ht="45" x14ac:dyDescent="0.25">
      <c r="A929" s="18">
        <f t="shared" si="171"/>
        <v>923</v>
      </c>
      <c r="B929" s="26" t="s">
        <v>772</v>
      </c>
      <c r="C929" s="26" t="s">
        <v>26</v>
      </c>
      <c r="D929" s="26" t="s">
        <v>3041</v>
      </c>
      <c r="E929" s="27">
        <v>300</v>
      </c>
      <c r="F929" s="6">
        <f t="shared" si="166"/>
        <v>30</v>
      </c>
      <c r="G929" s="6">
        <f t="shared" si="173"/>
        <v>30</v>
      </c>
      <c r="H929" s="6">
        <f t="shared" si="178"/>
        <v>30</v>
      </c>
      <c r="I929" s="6">
        <f t="shared" si="174"/>
        <v>90</v>
      </c>
      <c r="J929" s="6">
        <f t="shared" si="170"/>
        <v>210</v>
      </c>
      <c r="K929" s="40" t="s">
        <v>2499</v>
      </c>
    </row>
    <row r="930" spans="1:11" ht="45" x14ac:dyDescent="0.25">
      <c r="A930" s="18">
        <f t="shared" si="171"/>
        <v>924</v>
      </c>
      <c r="B930" s="26" t="s">
        <v>771</v>
      </c>
      <c r="C930" s="26" t="s">
        <v>26</v>
      </c>
      <c r="D930" s="26" t="s">
        <v>3041</v>
      </c>
      <c r="E930" s="27">
        <v>300</v>
      </c>
      <c r="F930" s="6">
        <f t="shared" si="166"/>
        <v>30</v>
      </c>
      <c r="G930" s="6">
        <f t="shared" si="173"/>
        <v>30</v>
      </c>
      <c r="H930" s="6">
        <f t="shared" si="178"/>
        <v>30</v>
      </c>
      <c r="I930" s="6">
        <f t="shared" si="174"/>
        <v>90</v>
      </c>
      <c r="J930" s="6">
        <f t="shared" si="170"/>
        <v>210</v>
      </c>
      <c r="K930" s="40" t="s">
        <v>2500</v>
      </c>
    </row>
    <row r="931" spans="1:11" ht="45" x14ac:dyDescent="0.25">
      <c r="A931" s="18">
        <f t="shared" si="171"/>
        <v>925</v>
      </c>
      <c r="B931" s="26" t="s">
        <v>770</v>
      </c>
      <c r="C931" s="26" t="s">
        <v>26</v>
      </c>
      <c r="D931" s="26" t="s">
        <v>3041</v>
      </c>
      <c r="E931" s="27">
        <v>500</v>
      </c>
      <c r="F931" s="6">
        <f t="shared" si="166"/>
        <v>50</v>
      </c>
      <c r="G931" s="6">
        <f t="shared" si="173"/>
        <v>50</v>
      </c>
      <c r="H931" s="6">
        <f t="shared" si="178"/>
        <v>50</v>
      </c>
      <c r="I931" s="6">
        <f t="shared" si="174"/>
        <v>150</v>
      </c>
      <c r="J931" s="6">
        <f t="shared" si="170"/>
        <v>350</v>
      </c>
      <c r="K931" s="40" t="s">
        <v>2501</v>
      </c>
    </row>
    <row r="932" spans="1:11" ht="45" x14ac:dyDescent="0.25">
      <c r="A932" s="18">
        <f t="shared" si="171"/>
        <v>926</v>
      </c>
      <c r="B932" s="26" t="s">
        <v>769</v>
      </c>
      <c r="C932" s="26" t="s">
        <v>26</v>
      </c>
      <c r="D932" s="26" t="s">
        <v>3041</v>
      </c>
      <c r="E932" s="27">
        <v>287.5</v>
      </c>
      <c r="F932" s="6">
        <f t="shared" si="166"/>
        <v>28.75</v>
      </c>
      <c r="G932" s="6">
        <f t="shared" si="173"/>
        <v>28.75</v>
      </c>
      <c r="H932" s="6">
        <f t="shared" si="178"/>
        <v>28.75</v>
      </c>
      <c r="I932" s="6">
        <f t="shared" si="174"/>
        <v>86.25</v>
      </c>
      <c r="J932" s="6">
        <f t="shared" si="170"/>
        <v>201.25</v>
      </c>
      <c r="K932" s="40" t="s">
        <v>2502</v>
      </c>
    </row>
    <row r="933" spans="1:11" ht="60" x14ac:dyDescent="0.25">
      <c r="A933" s="18">
        <f t="shared" si="171"/>
        <v>927</v>
      </c>
      <c r="B933" s="26" t="s">
        <v>768</v>
      </c>
      <c r="C933" s="26" t="s">
        <v>26</v>
      </c>
      <c r="D933" s="26" t="s">
        <v>3041</v>
      </c>
      <c r="E933" s="27">
        <v>500</v>
      </c>
      <c r="F933" s="6">
        <f t="shared" si="166"/>
        <v>50</v>
      </c>
      <c r="G933" s="6">
        <f t="shared" si="173"/>
        <v>50</v>
      </c>
      <c r="H933" s="6">
        <f t="shared" si="178"/>
        <v>50</v>
      </c>
      <c r="I933" s="6">
        <f t="shared" si="174"/>
        <v>150</v>
      </c>
      <c r="J933" s="6">
        <f t="shared" si="170"/>
        <v>350</v>
      </c>
      <c r="K933" s="40" t="s">
        <v>2503</v>
      </c>
    </row>
    <row r="934" spans="1:11" ht="45" x14ac:dyDescent="0.25">
      <c r="A934" s="18">
        <f t="shared" si="171"/>
        <v>928</v>
      </c>
      <c r="B934" s="26" t="s">
        <v>767</v>
      </c>
      <c r="C934" s="26" t="s">
        <v>26</v>
      </c>
      <c r="D934" s="26" t="s">
        <v>3041</v>
      </c>
      <c r="E934" s="27">
        <v>215</v>
      </c>
      <c r="F934" s="6">
        <f t="shared" si="166"/>
        <v>21.5</v>
      </c>
      <c r="G934" s="6">
        <f t="shared" si="173"/>
        <v>21.5</v>
      </c>
      <c r="H934" s="6">
        <f t="shared" si="178"/>
        <v>21.5</v>
      </c>
      <c r="I934" s="6">
        <f t="shared" si="174"/>
        <v>64.5</v>
      </c>
      <c r="J934" s="6">
        <f t="shared" si="170"/>
        <v>150.5</v>
      </c>
      <c r="K934" s="40" t="s">
        <v>2504</v>
      </c>
    </row>
    <row r="935" spans="1:11" ht="60" x14ac:dyDescent="0.25">
      <c r="A935" s="18">
        <f t="shared" si="171"/>
        <v>929</v>
      </c>
      <c r="B935" s="26" t="s">
        <v>766</v>
      </c>
      <c r="C935" s="26" t="s">
        <v>26</v>
      </c>
      <c r="D935" s="26" t="s">
        <v>3041</v>
      </c>
      <c r="E935" s="27">
        <v>300</v>
      </c>
      <c r="F935" s="6">
        <f t="shared" si="166"/>
        <v>30</v>
      </c>
      <c r="G935" s="6">
        <f t="shared" si="173"/>
        <v>30</v>
      </c>
      <c r="H935" s="6">
        <f t="shared" si="178"/>
        <v>30</v>
      </c>
      <c r="I935" s="6">
        <f t="shared" si="174"/>
        <v>90</v>
      </c>
      <c r="J935" s="6">
        <f t="shared" si="170"/>
        <v>210</v>
      </c>
      <c r="K935" s="40" t="s">
        <v>2505</v>
      </c>
    </row>
    <row r="936" spans="1:11" ht="60" x14ac:dyDescent="0.25">
      <c r="A936" s="18">
        <f t="shared" si="171"/>
        <v>930</v>
      </c>
      <c r="B936" s="26" t="s">
        <v>765</v>
      </c>
      <c r="C936" s="26" t="s">
        <v>26</v>
      </c>
      <c r="D936" s="26" t="s">
        <v>3041</v>
      </c>
      <c r="E936" s="27">
        <v>1200</v>
      </c>
      <c r="F936" s="6">
        <f t="shared" si="166"/>
        <v>120</v>
      </c>
      <c r="G936" s="6">
        <f t="shared" si="173"/>
        <v>120</v>
      </c>
      <c r="H936" s="6">
        <f t="shared" si="178"/>
        <v>120</v>
      </c>
      <c r="I936" s="6">
        <f t="shared" si="174"/>
        <v>360</v>
      </c>
      <c r="J936" s="6">
        <f t="shared" si="170"/>
        <v>840</v>
      </c>
      <c r="K936" s="40" t="s">
        <v>2506</v>
      </c>
    </row>
    <row r="937" spans="1:11" ht="60" x14ac:dyDescent="0.25">
      <c r="A937" s="18">
        <f t="shared" si="171"/>
        <v>931</v>
      </c>
      <c r="B937" s="26" t="s">
        <v>764</v>
      </c>
      <c r="C937" s="26" t="s">
        <v>26</v>
      </c>
      <c r="D937" s="26" t="s">
        <v>3041</v>
      </c>
      <c r="E937" s="27">
        <v>300</v>
      </c>
      <c r="F937" s="6">
        <f t="shared" si="166"/>
        <v>30</v>
      </c>
      <c r="G937" s="6">
        <f t="shared" si="173"/>
        <v>30</v>
      </c>
      <c r="H937" s="6">
        <f t="shared" si="178"/>
        <v>30</v>
      </c>
      <c r="I937" s="6">
        <f t="shared" si="174"/>
        <v>90</v>
      </c>
      <c r="J937" s="6">
        <f t="shared" si="170"/>
        <v>210</v>
      </c>
      <c r="K937" s="40" t="s">
        <v>2507</v>
      </c>
    </row>
    <row r="938" spans="1:11" ht="60" x14ac:dyDescent="0.25">
      <c r="A938" s="18">
        <f t="shared" si="171"/>
        <v>932</v>
      </c>
      <c r="B938" s="26" t="s">
        <v>763</v>
      </c>
      <c r="C938" s="26" t="s">
        <v>26</v>
      </c>
      <c r="D938" s="26" t="s">
        <v>3041</v>
      </c>
      <c r="E938" s="27">
        <v>300</v>
      </c>
      <c r="F938" s="6">
        <f t="shared" si="166"/>
        <v>30</v>
      </c>
      <c r="G938" s="6">
        <f t="shared" si="173"/>
        <v>30</v>
      </c>
      <c r="H938" s="6">
        <f t="shared" si="178"/>
        <v>30</v>
      </c>
      <c r="I938" s="6">
        <f t="shared" si="174"/>
        <v>90</v>
      </c>
      <c r="J938" s="6">
        <f t="shared" si="170"/>
        <v>210</v>
      </c>
      <c r="K938" s="40" t="s">
        <v>2508</v>
      </c>
    </row>
    <row r="939" spans="1:11" ht="45" x14ac:dyDescent="0.25">
      <c r="A939" s="18">
        <f t="shared" si="171"/>
        <v>933</v>
      </c>
      <c r="B939" s="26" t="s">
        <v>762</v>
      </c>
      <c r="C939" s="26" t="s">
        <v>26</v>
      </c>
      <c r="D939" s="26" t="s">
        <v>3041</v>
      </c>
      <c r="E939" s="27">
        <v>450</v>
      </c>
      <c r="F939" s="6">
        <f t="shared" si="166"/>
        <v>45</v>
      </c>
      <c r="G939" s="6">
        <f t="shared" si="173"/>
        <v>45</v>
      </c>
      <c r="H939" s="6">
        <f t="shared" si="178"/>
        <v>45</v>
      </c>
      <c r="I939" s="6">
        <f t="shared" si="174"/>
        <v>135</v>
      </c>
      <c r="J939" s="6">
        <f t="shared" si="170"/>
        <v>315</v>
      </c>
      <c r="K939" s="40" t="s">
        <v>2509</v>
      </c>
    </row>
    <row r="940" spans="1:11" ht="60" x14ac:dyDescent="0.25">
      <c r="A940" s="18">
        <f t="shared" si="171"/>
        <v>934</v>
      </c>
      <c r="B940" s="5" t="s">
        <v>1466</v>
      </c>
      <c r="C940" s="5" t="s">
        <v>26</v>
      </c>
      <c r="D940" s="26" t="s">
        <v>3041</v>
      </c>
      <c r="E940" s="27">
        <v>400</v>
      </c>
      <c r="F940" s="6">
        <v>0</v>
      </c>
      <c r="G940" s="6">
        <v>0</v>
      </c>
      <c r="H940" s="6">
        <f t="shared" ref="H940:H944" si="179">SUM(E940*10%)</f>
        <v>40</v>
      </c>
      <c r="I940" s="6">
        <f t="shared" si="174"/>
        <v>40</v>
      </c>
      <c r="J940" s="6">
        <f t="shared" si="170"/>
        <v>360</v>
      </c>
      <c r="K940" s="40" t="s">
        <v>2510</v>
      </c>
    </row>
    <row r="941" spans="1:11" ht="45" x14ac:dyDescent="0.25">
      <c r="A941" s="18">
        <f t="shared" si="171"/>
        <v>935</v>
      </c>
      <c r="B941" s="5" t="s">
        <v>1465</v>
      </c>
      <c r="C941" s="5" t="s">
        <v>26</v>
      </c>
      <c r="D941" s="26" t="s">
        <v>3041</v>
      </c>
      <c r="E941" s="27">
        <v>600</v>
      </c>
      <c r="F941" s="6">
        <v>0</v>
      </c>
      <c r="G941" s="6">
        <v>0</v>
      </c>
      <c r="H941" s="6">
        <f t="shared" si="179"/>
        <v>60</v>
      </c>
      <c r="I941" s="6">
        <f t="shared" si="174"/>
        <v>60</v>
      </c>
      <c r="J941" s="6">
        <f t="shared" si="170"/>
        <v>540</v>
      </c>
      <c r="K941" s="40" t="s">
        <v>2511</v>
      </c>
    </row>
    <row r="942" spans="1:11" ht="60" x14ac:dyDescent="0.25">
      <c r="A942" s="18">
        <f t="shared" si="171"/>
        <v>936</v>
      </c>
      <c r="B942" s="5" t="s">
        <v>1464</v>
      </c>
      <c r="C942" s="5" t="s">
        <v>26</v>
      </c>
      <c r="D942" s="26" t="s">
        <v>3041</v>
      </c>
      <c r="E942" s="27">
        <v>600</v>
      </c>
      <c r="F942" s="6">
        <v>0</v>
      </c>
      <c r="G942" s="6">
        <v>0</v>
      </c>
      <c r="H942" s="6">
        <f t="shared" si="179"/>
        <v>60</v>
      </c>
      <c r="I942" s="6">
        <f t="shared" si="174"/>
        <v>60</v>
      </c>
      <c r="J942" s="6">
        <f t="shared" si="170"/>
        <v>540</v>
      </c>
      <c r="K942" s="40" t="s">
        <v>2512</v>
      </c>
    </row>
    <row r="943" spans="1:11" ht="60" x14ac:dyDescent="0.25">
      <c r="A943" s="18">
        <f t="shared" si="171"/>
        <v>937</v>
      </c>
      <c r="B943" s="5" t="s">
        <v>1463</v>
      </c>
      <c r="C943" s="5" t="s">
        <v>26</v>
      </c>
      <c r="D943" s="26" t="s">
        <v>3041</v>
      </c>
      <c r="E943" s="27">
        <v>600</v>
      </c>
      <c r="F943" s="6">
        <v>0</v>
      </c>
      <c r="G943" s="6">
        <v>0</v>
      </c>
      <c r="H943" s="6">
        <f t="shared" si="179"/>
        <v>60</v>
      </c>
      <c r="I943" s="6">
        <f t="shared" si="174"/>
        <v>60</v>
      </c>
      <c r="J943" s="6">
        <f t="shared" si="170"/>
        <v>540</v>
      </c>
      <c r="K943" s="40" t="s">
        <v>2513</v>
      </c>
    </row>
    <row r="944" spans="1:11" ht="60" x14ac:dyDescent="0.25">
      <c r="A944" s="18">
        <f t="shared" si="171"/>
        <v>938</v>
      </c>
      <c r="B944" s="5" t="s">
        <v>1462</v>
      </c>
      <c r="C944" s="5" t="s">
        <v>26</v>
      </c>
      <c r="D944" s="26" t="s">
        <v>3041</v>
      </c>
      <c r="E944" s="27">
        <v>300</v>
      </c>
      <c r="F944" s="6">
        <v>0</v>
      </c>
      <c r="G944" s="6">
        <v>0</v>
      </c>
      <c r="H944" s="6">
        <f t="shared" si="179"/>
        <v>30</v>
      </c>
      <c r="I944" s="6">
        <f t="shared" si="174"/>
        <v>30</v>
      </c>
      <c r="J944" s="6">
        <f t="shared" si="170"/>
        <v>270</v>
      </c>
      <c r="K944" s="40" t="s">
        <v>2514</v>
      </c>
    </row>
    <row r="945" spans="1:11" ht="45" x14ac:dyDescent="0.25">
      <c r="A945" s="18">
        <f t="shared" si="171"/>
        <v>939</v>
      </c>
      <c r="B945" s="26" t="s">
        <v>1309</v>
      </c>
      <c r="C945" s="26" t="s">
        <v>26</v>
      </c>
      <c r="D945" s="26" t="s">
        <v>3037</v>
      </c>
      <c r="E945" s="27">
        <v>300</v>
      </c>
      <c r="F945" s="6">
        <f t="shared" si="166"/>
        <v>30</v>
      </c>
      <c r="G945" s="6">
        <f t="shared" si="173"/>
        <v>30</v>
      </c>
      <c r="H945" s="6">
        <f t="shared" ref="H945:H959" si="180">SUM(E945)*10/100</f>
        <v>30</v>
      </c>
      <c r="I945" s="6">
        <f t="shared" si="174"/>
        <v>90</v>
      </c>
      <c r="J945" s="6">
        <f t="shared" si="170"/>
        <v>210</v>
      </c>
      <c r="K945" s="40" t="s">
        <v>2515</v>
      </c>
    </row>
    <row r="946" spans="1:11" ht="60" x14ac:dyDescent="0.25">
      <c r="A946" s="18">
        <f t="shared" si="171"/>
        <v>940</v>
      </c>
      <c r="B946" s="26" t="s">
        <v>348</v>
      </c>
      <c r="C946" s="26" t="s">
        <v>26</v>
      </c>
      <c r="D946" s="26" t="s">
        <v>3037</v>
      </c>
      <c r="E946" s="27">
        <v>400</v>
      </c>
      <c r="F946" s="6">
        <f t="shared" si="166"/>
        <v>40</v>
      </c>
      <c r="G946" s="6">
        <f t="shared" si="173"/>
        <v>40</v>
      </c>
      <c r="H946" s="6">
        <f t="shared" si="180"/>
        <v>40</v>
      </c>
      <c r="I946" s="6">
        <f t="shared" si="174"/>
        <v>120</v>
      </c>
      <c r="J946" s="6">
        <f t="shared" si="170"/>
        <v>280</v>
      </c>
      <c r="K946" s="40" t="s">
        <v>2516</v>
      </c>
    </row>
    <row r="947" spans="1:11" ht="45" x14ac:dyDescent="0.25">
      <c r="A947" s="18">
        <f t="shared" si="171"/>
        <v>941</v>
      </c>
      <c r="B947" s="26" t="s">
        <v>347</v>
      </c>
      <c r="C947" s="26" t="s">
        <v>26</v>
      </c>
      <c r="D947" s="26" t="s">
        <v>3037</v>
      </c>
      <c r="E947" s="27">
        <v>300</v>
      </c>
      <c r="F947" s="6">
        <f t="shared" si="166"/>
        <v>30</v>
      </c>
      <c r="G947" s="6">
        <f t="shared" si="173"/>
        <v>30</v>
      </c>
      <c r="H947" s="6">
        <f t="shared" si="180"/>
        <v>30</v>
      </c>
      <c r="I947" s="6">
        <f t="shared" si="174"/>
        <v>90</v>
      </c>
      <c r="J947" s="6">
        <f t="shared" si="170"/>
        <v>210</v>
      </c>
      <c r="K947" s="40" t="s">
        <v>2517</v>
      </c>
    </row>
    <row r="948" spans="1:11" ht="45" x14ac:dyDescent="0.25">
      <c r="A948" s="18">
        <f t="shared" si="171"/>
        <v>942</v>
      </c>
      <c r="B948" s="26" t="s">
        <v>346</v>
      </c>
      <c r="C948" s="26" t="s">
        <v>26</v>
      </c>
      <c r="D948" s="26" t="s">
        <v>3037</v>
      </c>
      <c r="E948" s="27">
        <v>300</v>
      </c>
      <c r="F948" s="6">
        <f t="shared" si="166"/>
        <v>30</v>
      </c>
      <c r="G948" s="6">
        <f t="shared" si="173"/>
        <v>30</v>
      </c>
      <c r="H948" s="6">
        <f t="shared" si="180"/>
        <v>30</v>
      </c>
      <c r="I948" s="6">
        <f t="shared" si="174"/>
        <v>90</v>
      </c>
      <c r="J948" s="6">
        <f t="shared" si="170"/>
        <v>210</v>
      </c>
      <c r="K948" s="40" t="s">
        <v>2518</v>
      </c>
    </row>
    <row r="949" spans="1:11" ht="45" x14ac:dyDescent="0.25">
      <c r="A949" s="18">
        <f t="shared" si="171"/>
        <v>943</v>
      </c>
      <c r="B949" s="26" t="s">
        <v>345</v>
      </c>
      <c r="C949" s="26" t="s">
        <v>26</v>
      </c>
      <c r="D949" s="26" t="s">
        <v>3037</v>
      </c>
      <c r="E949" s="27">
        <v>280</v>
      </c>
      <c r="F949" s="6">
        <f t="shared" si="166"/>
        <v>28</v>
      </c>
      <c r="G949" s="6">
        <f t="shared" si="173"/>
        <v>28</v>
      </c>
      <c r="H949" s="6">
        <f t="shared" si="180"/>
        <v>28</v>
      </c>
      <c r="I949" s="6">
        <f t="shared" si="174"/>
        <v>84</v>
      </c>
      <c r="J949" s="6">
        <f t="shared" si="170"/>
        <v>196</v>
      </c>
      <c r="K949" s="40" t="s">
        <v>2519</v>
      </c>
    </row>
    <row r="950" spans="1:11" ht="60" x14ac:dyDescent="0.25">
      <c r="A950" s="18">
        <f t="shared" si="171"/>
        <v>944</v>
      </c>
      <c r="B950" s="26" t="s">
        <v>344</v>
      </c>
      <c r="C950" s="26" t="s">
        <v>26</v>
      </c>
      <c r="D950" s="26" t="s">
        <v>3037</v>
      </c>
      <c r="E950" s="27">
        <v>280</v>
      </c>
      <c r="F950" s="6">
        <f t="shared" si="166"/>
        <v>28</v>
      </c>
      <c r="G950" s="6">
        <f t="shared" si="173"/>
        <v>28</v>
      </c>
      <c r="H950" s="6">
        <f t="shared" si="180"/>
        <v>28</v>
      </c>
      <c r="I950" s="6">
        <f t="shared" si="174"/>
        <v>84</v>
      </c>
      <c r="J950" s="6">
        <f t="shared" si="170"/>
        <v>196</v>
      </c>
      <c r="K950" s="40" t="s">
        <v>2520</v>
      </c>
    </row>
    <row r="951" spans="1:11" ht="45" x14ac:dyDescent="0.25">
      <c r="A951" s="18">
        <f t="shared" si="171"/>
        <v>945</v>
      </c>
      <c r="B951" s="26" t="s">
        <v>343</v>
      </c>
      <c r="C951" s="26" t="s">
        <v>26</v>
      </c>
      <c r="D951" s="26" t="s">
        <v>3037</v>
      </c>
      <c r="E951" s="27">
        <v>450</v>
      </c>
      <c r="F951" s="6">
        <f t="shared" si="166"/>
        <v>45</v>
      </c>
      <c r="G951" s="6">
        <f t="shared" si="173"/>
        <v>45</v>
      </c>
      <c r="H951" s="6">
        <f t="shared" si="180"/>
        <v>45</v>
      </c>
      <c r="I951" s="6">
        <f t="shared" si="174"/>
        <v>135</v>
      </c>
      <c r="J951" s="6">
        <f t="shared" si="170"/>
        <v>315</v>
      </c>
      <c r="K951" s="40" t="s">
        <v>2521</v>
      </c>
    </row>
    <row r="952" spans="1:11" ht="45" x14ac:dyDescent="0.25">
      <c r="A952" s="18">
        <f t="shared" si="171"/>
        <v>946</v>
      </c>
      <c r="B952" s="26" t="s">
        <v>342</v>
      </c>
      <c r="C952" s="26" t="s">
        <v>26</v>
      </c>
      <c r="D952" s="26" t="s">
        <v>3037</v>
      </c>
      <c r="E952" s="27">
        <v>300</v>
      </c>
      <c r="F952" s="6">
        <f t="shared" si="166"/>
        <v>30</v>
      </c>
      <c r="G952" s="6">
        <f t="shared" si="173"/>
        <v>30</v>
      </c>
      <c r="H952" s="6">
        <f t="shared" si="180"/>
        <v>30</v>
      </c>
      <c r="I952" s="6">
        <f t="shared" si="174"/>
        <v>90</v>
      </c>
      <c r="J952" s="6">
        <f t="shared" si="170"/>
        <v>210</v>
      </c>
      <c r="K952" s="40" t="s">
        <v>2522</v>
      </c>
    </row>
    <row r="953" spans="1:11" ht="60" x14ac:dyDescent="0.25">
      <c r="A953" s="18">
        <f t="shared" si="171"/>
        <v>947</v>
      </c>
      <c r="B953" s="26" t="s">
        <v>341</v>
      </c>
      <c r="C953" s="26" t="s">
        <v>26</v>
      </c>
      <c r="D953" s="26" t="s">
        <v>3037</v>
      </c>
      <c r="E953" s="27">
        <v>550</v>
      </c>
      <c r="F953" s="6">
        <f t="shared" si="166"/>
        <v>55</v>
      </c>
      <c r="G953" s="6">
        <f t="shared" si="173"/>
        <v>55</v>
      </c>
      <c r="H953" s="6">
        <f t="shared" si="180"/>
        <v>55</v>
      </c>
      <c r="I953" s="6">
        <f t="shared" si="174"/>
        <v>165</v>
      </c>
      <c r="J953" s="6">
        <f t="shared" si="170"/>
        <v>385</v>
      </c>
      <c r="K953" s="40" t="s">
        <v>2523</v>
      </c>
    </row>
    <row r="954" spans="1:11" ht="45" x14ac:dyDescent="0.25">
      <c r="A954" s="18">
        <f t="shared" si="171"/>
        <v>948</v>
      </c>
      <c r="B954" s="26" t="s">
        <v>340</v>
      </c>
      <c r="C954" s="26" t="s">
        <v>26</v>
      </c>
      <c r="D954" s="26" t="s">
        <v>3037</v>
      </c>
      <c r="E954" s="27">
        <v>400</v>
      </c>
      <c r="F954" s="6">
        <f t="shared" si="166"/>
        <v>40</v>
      </c>
      <c r="G954" s="6">
        <f t="shared" si="173"/>
        <v>40</v>
      </c>
      <c r="H954" s="6">
        <f t="shared" si="180"/>
        <v>40</v>
      </c>
      <c r="I954" s="6">
        <f t="shared" si="174"/>
        <v>120</v>
      </c>
      <c r="J954" s="6">
        <f t="shared" si="170"/>
        <v>280</v>
      </c>
      <c r="K954" s="40" t="s">
        <v>2524</v>
      </c>
    </row>
    <row r="955" spans="1:11" ht="45" x14ac:dyDescent="0.25">
      <c r="A955" s="18">
        <f t="shared" si="171"/>
        <v>949</v>
      </c>
      <c r="B955" s="26" t="s">
        <v>339</v>
      </c>
      <c r="C955" s="26" t="s">
        <v>26</v>
      </c>
      <c r="D955" s="26" t="s">
        <v>3037</v>
      </c>
      <c r="E955" s="27">
        <v>400</v>
      </c>
      <c r="F955" s="6">
        <f t="shared" si="166"/>
        <v>40</v>
      </c>
      <c r="G955" s="6">
        <f t="shared" si="173"/>
        <v>40</v>
      </c>
      <c r="H955" s="6">
        <f t="shared" si="180"/>
        <v>40</v>
      </c>
      <c r="I955" s="6">
        <f t="shared" si="174"/>
        <v>120</v>
      </c>
      <c r="J955" s="6">
        <f t="shared" si="170"/>
        <v>280</v>
      </c>
      <c r="K955" s="40" t="s">
        <v>2525</v>
      </c>
    </row>
    <row r="956" spans="1:11" ht="45" x14ac:dyDescent="0.25">
      <c r="A956" s="18">
        <f t="shared" si="171"/>
        <v>950</v>
      </c>
      <c r="B956" s="26" t="s">
        <v>338</v>
      </c>
      <c r="C956" s="26" t="s">
        <v>26</v>
      </c>
      <c r="D956" s="26" t="s">
        <v>3037</v>
      </c>
      <c r="E956" s="27">
        <v>400</v>
      </c>
      <c r="F956" s="6">
        <f t="shared" si="166"/>
        <v>40</v>
      </c>
      <c r="G956" s="6">
        <f t="shared" si="173"/>
        <v>40</v>
      </c>
      <c r="H956" s="6">
        <f t="shared" si="180"/>
        <v>40</v>
      </c>
      <c r="I956" s="6">
        <f t="shared" si="174"/>
        <v>120</v>
      </c>
      <c r="J956" s="6">
        <f t="shared" si="170"/>
        <v>280</v>
      </c>
      <c r="K956" s="40" t="s">
        <v>2526</v>
      </c>
    </row>
    <row r="957" spans="1:11" ht="60" x14ac:dyDescent="0.25">
      <c r="A957" s="18">
        <f t="shared" si="171"/>
        <v>951</v>
      </c>
      <c r="B957" s="26" t="s">
        <v>337</v>
      </c>
      <c r="C957" s="26" t="s">
        <v>26</v>
      </c>
      <c r="D957" s="26" t="s">
        <v>3037</v>
      </c>
      <c r="E957" s="27">
        <v>288</v>
      </c>
      <c r="F957" s="6">
        <f t="shared" si="166"/>
        <v>28.8</v>
      </c>
      <c r="G957" s="6">
        <f t="shared" si="173"/>
        <v>28.8</v>
      </c>
      <c r="H957" s="6">
        <f t="shared" si="180"/>
        <v>28.8</v>
      </c>
      <c r="I957" s="6">
        <f t="shared" si="174"/>
        <v>86.4</v>
      </c>
      <c r="J957" s="6">
        <f t="shared" si="170"/>
        <v>201.6</v>
      </c>
      <c r="K957" s="40" t="s">
        <v>2527</v>
      </c>
    </row>
    <row r="958" spans="1:11" ht="45" x14ac:dyDescent="0.25">
      <c r="A958" s="18">
        <f t="shared" si="171"/>
        <v>952</v>
      </c>
      <c r="B958" s="26" t="s">
        <v>336</v>
      </c>
      <c r="C958" s="26" t="s">
        <v>26</v>
      </c>
      <c r="D958" s="26" t="s">
        <v>3037</v>
      </c>
      <c r="E958" s="27">
        <v>500</v>
      </c>
      <c r="F958" s="6">
        <f t="shared" ref="F958:F1022" si="181">SUM(E958)*10/100</f>
        <v>50</v>
      </c>
      <c r="G958" s="6">
        <f t="shared" si="173"/>
        <v>50</v>
      </c>
      <c r="H958" s="6">
        <f t="shared" si="180"/>
        <v>50</v>
      </c>
      <c r="I958" s="6">
        <f t="shared" si="174"/>
        <v>150</v>
      </c>
      <c r="J958" s="6">
        <f t="shared" si="170"/>
        <v>350</v>
      </c>
      <c r="K958" s="40" t="s">
        <v>2528</v>
      </c>
    </row>
    <row r="959" spans="1:11" ht="60" x14ac:dyDescent="0.25">
      <c r="A959" s="18">
        <f t="shared" si="171"/>
        <v>953</v>
      </c>
      <c r="B959" s="26" t="s">
        <v>335</v>
      </c>
      <c r="C959" s="26" t="s">
        <v>26</v>
      </c>
      <c r="D959" s="26" t="s">
        <v>3037</v>
      </c>
      <c r="E959" s="27">
        <v>287.5</v>
      </c>
      <c r="F959" s="6">
        <f t="shared" si="181"/>
        <v>28.75</v>
      </c>
      <c r="G959" s="6">
        <f t="shared" si="173"/>
        <v>28.75</v>
      </c>
      <c r="H959" s="6">
        <f t="shared" si="180"/>
        <v>28.75</v>
      </c>
      <c r="I959" s="6">
        <f t="shared" si="174"/>
        <v>86.25</v>
      </c>
      <c r="J959" s="6">
        <f t="shared" si="170"/>
        <v>201.25</v>
      </c>
      <c r="K959" s="40" t="s">
        <v>2529</v>
      </c>
    </row>
    <row r="960" spans="1:11" ht="60" x14ac:dyDescent="0.25">
      <c r="A960" s="18">
        <f t="shared" si="171"/>
        <v>954</v>
      </c>
      <c r="B960" s="5" t="s">
        <v>1308</v>
      </c>
      <c r="C960" s="5" t="s">
        <v>26</v>
      </c>
      <c r="D960" s="26" t="s">
        <v>3037</v>
      </c>
      <c r="E960" s="27">
        <v>500</v>
      </c>
      <c r="F960" s="6">
        <v>0</v>
      </c>
      <c r="G960" s="6">
        <v>0</v>
      </c>
      <c r="H960" s="6">
        <f t="shared" ref="H960:H980" si="182">SUM(E960*10%)</f>
        <v>50</v>
      </c>
      <c r="I960" s="6">
        <f t="shared" si="174"/>
        <v>50</v>
      </c>
      <c r="J960" s="6">
        <f t="shared" si="170"/>
        <v>450</v>
      </c>
      <c r="K960" s="40" t="s">
        <v>2530</v>
      </c>
    </row>
    <row r="961" spans="1:11" ht="60" x14ac:dyDescent="0.25">
      <c r="A961" s="18">
        <f t="shared" si="171"/>
        <v>955</v>
      </c>
      <c r="B961" s="5" t="s">
        <v>1307</v>
      </c>
      <c r="C961" s="5" t="s">
        <v>26</v>
      </c>
      <c r="D961" s="26" t="s">
        <v>3037</v>
      </c>
      <c r="E961" s="27">
        <v>600</v>
      </c>
      <c r="F961" s="6">
        <v>0</v>
      </c>
      <c r="G961" s="6">
        <v>0</v>
      </c>
      <c r="H961" s="6">
        <f t="shared" si="182"/>
        <v>60</v>
      </c>
      <c r="I961" s="6">
        <f t="shared" si="174"/>
        <v>60</v>
      </c>
      <c r="J961" s="6">
        <f t="shared" si="170"/>
        <v>540</v>
      </c>
      <c r="K961" s="40" t="s">
        <v>2531</v>
      </c>
    </row>
    <row r="962" spans="1:11" ht="60" x14ac:dyDescent="0.25">
      <c r="A962" s="18">
        <f t="shared" si="171"/>
        <v>956</v>
      </c>
      <c r="B962" s="5" t="s">
        <v>1306</v>
      </c>
      <c r="C962" s="5" t="s">
        <v>26</v>
      </c>
      <c r="D962" s="26" t="s">
        <v>3037</v>
      </c>
      <c r="E962" s="27">
        <v>500</v>
      </c>
      <c r="F962" s="6">
        <v>0</v>
      </c>
      <c r="G962" s="6">
        <v>0</v>
      </c>
      <c r="H962" s="6">
        <f t="shared" si="182"/>
        <v>50</v>
      </c>
      <c r="I962" s="6">
        <f t="shared" si="174"/>
        <v>50</v>
      </c>
      <c r="J962" s="6">
        <f t="shared" si="170"/>
        <v>450</v>
      </c>
      <c r="K962" s="40" t="s">
        <v>2532</v>
      </c>
    </row>
    <row r="963" spans="1:11" ht="60" x14ac:dyDescent="0.25">
      <c r="A963" s="18">
        <f t="shared" si="171"/>
        <v>957</v>
      </c>
      <c r="B963" s="5" t="s">
        <v>1305</v>
      </c>
      <c r="C963" s="5" t="s">
        <v>26</v>
      </c>
      <c r="D963" s="26" t="s">
        <v>3037</v>
      </c>
      <c r="E963" s="27">
        <v>300</v>
      </c>
      <c r="F963" s="6">
        <v>0</v>
      </c>
      <c r="G963" s="6">
        <v>0</v>
      </c>
      <c r="H963" s="6">
        <f t="shared" si="182"/>
        <v>30</v>
      </c>
      <c r="I963" s="6">
        <f t="shared" si="174"/>
        <v>30</v>
      </c>
      <c r="J963" s="6">
        <f t="shared" si="170"/>
        <v>270</v>
      </c>
      <c r="K963" s="40" t="s">
        <v>2533</v>
      </c>
    </row>
    <row r="964" spans="1:11" ht="60" x14ac:dyDescent="0.25">
      <c r="A964" s="18">
        <f t="shared" si="171"/>
        <v>958</v>
      </c>
      <c r="B964" s="5" t="s">
        <v>1304</v>
      </c>
      <c r="C964" s="5" t="s">
        <v>26</v>
      </c>
      <c r="D964" s="26" t="s">
        <v>3037</v>
      </c>
      <c r="E964" s="27">
        <v>400</v>
      </c>
      <c r="F964" s="6">
        <v>0</v>
      </c>
      <c r="G964" s="6">
        <v>0</v>
      </c>
      <c r="H964" s="6">
        <f t="shared" si="182"/>
        <v>40</v>
      </c>
      <c r="I964" s="6">
        <f t="shared" si="174"/>
        <v>40</v>
      </c>
      <c r="J964" s="6">
        <f t="shared" si="170"/>
        <v>360</v>
      </c>
      <c r="K964" s="40" t="s">
        <v>2534</v>
      </c>
    </row>
    <row r="965" spans="1:11" ht="60" x14ac:dyDescent="0.25">
      <c r="A965" s="18">
        <f t="shared" si="171"/>
        <v>959</v>
      </c>
      <c r="B965" s="5" t="s">
        <v>1303</v>
      </c>
      <c r="C965" s="5" t="s">
        <v>26</v>
      </c>
      <c r="D965" s="26" t="s">
        <v>3037</v>
      </c>
      <c r="E965" s="27">
        <v>550</v>
      </c>
      <c r="F965" s="6">
        <v>0</v>
      </c>
      <c r="G965" s="6">
        <v>0</v>
      </c>
      <c r="H965" s="6">
        <f t="shared" si="182"/>
        <v>55</v>
      </c>
      <c r="I965" s="6">
        <f t="shared" si="174"/>
        <v>55</v>
      </c>
      <c r="J965" s="6">
        <f t="shared" si="170"/>
        <v>495</v>
      </c>
      <c r="K965" s="40" t="s">
        <v>2535</v>
      </c>
    </row>
    <row r="966" spans="1:11" ht="60" x14ac:dyDescent="0.25">
      <c r="A966" s="18">
        <f t="shared" si="171"/>
        <v>960</v>
      </c>
      <c r="B966" s="5" t="s">
        <v>1302</v>
      </c>
      <c r="C966" s="5" t="s">
        <v>26</v>
      </c>
      <c r="D966" s="26" t="s">
        <v>3037</v>
      </c>
      <c r="E966" s="27">
        <v>300</v>
      </c>
      <c r="F966" s="6">
        <v>0</v>
      </c>
      <c r="G966" s="6">
        <v>0</v>
      </c>
      <c r="H966" s="6">
        <f t="shared" si="182"/>
        <v>30</v>
      </c>
      <c r="I966" s="6">
        <f t="shared" si="174"/>
        <v>30</v>
      </c>
      <c r="J966" s="6">
        <f t="shared" si="170"/>
        <v>270</v>
      </c>
      <c r="K966" s="40" t="s">
        <v>2536</v>
      </c>
    </row>
    <row r="967" spans="1:11" ht="60" x14ac:dyDescent="0.25">
      <c r="A967" s="18">
        <f t="shared" si="171"/>
        <v>961</v>
      </c>
      <c r="B967" s="5" t="s">
        <v>1301</v>
      </c>
      <c r="C967" s="5" t="s">
        <v>26</v>
      </c>
      <c r="D967" s="26" t="s">
        <v>3037</v>
      </c>
      <c r="E967" s="27">
        <v>280</v>
      </c>
      <c r="F967" s="6">
        <v>0</v>
      </c>
      <c r="G967" s="6">
        <v>0</v>
      </c>
      <c r="H967" s="6">
        <f t="shared" si="182"/>
        <v>28</v>
      </c>
      <c r="I967" s="6">
        <f t="shared" si="174"/>
        <v>28</v>
      </c>
      <c r="J967" s="6">
        <f t="shared" ref="J967:J1030" si="183">SUM(E967-I967)</f>
        <v>252</v>
      </c>
      <c r="K967" s="40" t="s">
        <v>2537</v>
      </c>
    </row>
    <row r="968" spans="1:11" ht="60" x14ac:dyDescent="0.25">
      <c r="A968" s="18">
        <f t="shared" ref="A968:A1031" si="184">A967+1</f>
        <v>962</v>
      </c>
      <c r="B968" s="5" t="s">
        <v>1300</v>
      </c>
      <c r="C968" s="5" t="s">
        <v>26</v>
      </c>
      <c r="D968" s="26" t="s">
        <v>3037</v>
      </c>
      <c r="E968" s="27">
        <v>500</v>
      </c>
      <c r="F968" s="6">
        <v>0</v>
      </c>
      <c r="G968" s="6">
        <v>0</v>
      </c>
      <c r="H968" s="6">
        <f t="shared" si="182"/>
        <v>50</v>
      </c>
      <c r="I968" s="6">
        <f t="shared" ref="I968:I980" si="185">SUM(F968+G968+H968)</f>
        <v>50</v>
      </c>
      <c r="J968" s="6">
        <f t="shared" si="183"/>
        <v>450</v>
      </c>
      <c r="K968" s="40" t="s">
        <v>2538</v>
      </c>
    </row>
    <row r="969" spans="1:11" ht="60" x14ac:dyDescent="0.25">
      <c r="A969" s="18">
        <f t="shared" si="184"/>
        <v>963</v>
      </c>
      <c r="B969" s="5" t="s">
        <v>1299</v>
      </c>
      <c r="C969" s="5" t="s">
        <v>26</v>
      </c>
      <c r="D969" s="26" t="s">
        <v>3037</v>
      </c>
      <c r="E969" s="27">
        <v>500</v>
      </c>
      <c r="F969" s="6">
        <v>0</v>
      </c>
      <c r="G969" s="6">
        <v>0</v>
      </c>
      <c r="H969" s="6">
        <f t="shared" si="182"/>
        <v>50</v>
      </c>
      <c r="I969" s="6">
        <f t="shared" si="185"/>
        <v>50</v>
      </c>
      <c r="J969" s="6">
        <f t="shared" si="183"/>
        <v>450</v>
      </c>
      <c r="K969" s="40" t="s">
        <v>2539</v>
      </c>
    </row>
    <row r="970" spans="1:11" ht="45" x14ac:dyDescent="0.25">
      <c r="A970" s="18">
        <f t="shared" si="184"/>
        <v>964</v>
      </c>
      <c r="B970" s="5" t="s">
        <v>1298</v>
      </c>
      <c r="C970" s="5" t="s">
        <v>26</v>
      </c>
      <c r="D970" s="26" t="s">
        <v>3037</v>
      </c>
      <c r="E970" s="27">
        <v>350</v>
      </c>
      <c r="F970" s="6">
        <v>0</v>
      </c>
      <c r="G970" s="6">
        <v>0</v>
      </c>
      <c r="H970" s="6">
        <f t="shared" si="182"/>
        <v>35</v>
      </c>
      <c r="I970" s="6">
        <f t="shared" si="185"/>
        <v>35</v>
      </c>
      <c r="J970" s="6">
        <f t="shared" si="183"/>
        <v>315</v>
      </c>
      <c r="K970" s="40" t="s">
        <v>2540</v>
      </c>
    </row>
    <row r="971" spans="1:11" ht="60" x14ac:dyDescent="0.25">
      <c r="A971" s="18">
        <f t="shared" si="184"/>
        <v>965</v>
      </c>
      <c r="B971" s="5" t="s">
        <v>1297</v>
      </c>
      <c r="C971" s="5" t="s">
        <v>26</v>
      </c>
      <c r="D971" s="26" t="s">
        <v>3037</v>
      </c>
      <c r="E971" s="27">
        <v>500</v>
      </c>
      <c r="F971" s="6">
        <v>0</v>
      </c>
      <c r="G971" s="6">
        <v>0</v>
      </c>
      <c r="H971" s="6">
        <f t="shared" si="182"/>
        <v>50</v>
      </c>
      <c r="I971" s="6">
        <f t="shared" si="185"/>
        <v>50</v>
      </c>
      <c r="J971" s="6">
        <f t="shared" si="183"/>
        <v>450</v>
      </c>
      <c r="K971" s="40" t="s">
        <v>2541</v>
      </c>
    </row>
    <row r="972" spans="1:11" ht="60" x14ac:dyDescent="0.25">
      <c r="A972" s="18">
        <f t="shared" si="184"/>
        <v>966</v>
      </c>
      <c r="B972" s="5" t="s">
        <v>1296</v>
      </c>
      <c r="C972" s="5" t="s">
        <v>26</v>
      </c>
      <c r="D972" s="26" t="s">
        <v>3037</v>
      </c>
      <c r="E972" s="27">
        <v>500</v>
      </c>
      <c r="F972" s="6">
        <v>0</v>
      </c>
      <c r="G972" s="6">
        <v>0</v>
      </c>
      <c r="H972" s="6">
        <f t="shared" si="182"/>
        <v>50</v>
      </c>
      <c r="I972" s="6">
        <f t="shared" si="185"/>
        <v>50</v>
      </c>
      <c r="J972" s="6">
        <f t="shared" si="183"/>
        <v>450</v>
      </c>
      <c r="K972" s="40" t="s">
        <v>2542</v>
      </c>
    </row>
    <row r="973" spans="1:11" ht="60" x14ac:dyDescent="0.25">
      <c r="A973" s="18">
        <f t="shared" si="184"/>
        <v>967</v>
      </c>
      <c r="B973" s="5" t="s">
        <v>1295</v>
      </c>
      <c r="C973" s="5" t="s">
        <v>26</v>
      </c>
      <c r="D973" s="26" t="s">
        <v>3037</v>
      </c>
      <c r="E973" s="27">
        <v>450</v>
      </c>
      <c r="F973" s="6">
        <v>0</v>
      </c>
      <c r="G973" s="6">
        <v>0</v>
      </c>
      <c r="H973" s="6">
        <f t="shared" si="182"/>
        <v>45</v>
      </c>
      <c r="I973" s="6">
        <f t="shared" si="185"/>
        <v>45</v>
      </c>
      <c r="J973" s="6">
        <f t="shared" si="183"/>
        <v>405</v>
      </c>
      <c r="K973" s="40" t="s">
        <v>2543</v>
      </c>
    </row>
    <row r="974" spans="1:11" ht="60" x14ac:dyDescent="0.25">
      <c r="A974" s="18">
        <f t="shared" si="184"/>
        <v>968</v>
      </c>
      <c r="B974" s="5" t="s">
        <v>1294</v>
      </c>
      <c r="C974" s="5" t="s">
        <v>26</v>
      </c>
      <c r="D974" s="26" t="s">
        <v>3037</v>
      </c>
      <c r="E974" s="27">
        <v>600</v>
      </c>
      <c r="F974" s="6">
        <v>0</v>
      </c>
      <c r="G974" s="6">
        <v>0</v>
      </c>
      <c r="H974" s="6">
        <f t="shared" si="182"/>
        <v>60</v>
      </c>
      <c r="I974" s="6">
        <f t="shared" si="185"/>
        <v>60</v>
      </c>
      <c r="J974" s="6">
        <f t="shared" si="183"/>
        <v>540</v>
      </c>
      <c r="K974" s="40" t="s">
        <v>2544</v>
      </c>
    </row>
    <row r="975" spans="1:11" ht="60" x14ac:dyDescent="0.25">
      <c r="A975" s="18">
        <f t="shared" si="184"/>
        <v>969</v>
      </c>
      <c r="B975" s="5" t="s">
        <v>1293</v>
      </c>
      <c r="C975" s="5" t="s">
        <v>26</v>
      </c>
      <c r="D975" s="26" t="s">
        <v>3037</v>
      </c>
      <c r="E975" s="27">
        <v>288</v>
      </c>
      <c r="F975" s="6">
        <v>0</v>
      </c>
      <c r="G975" s="6">
        <v>0</v>
      </c>
      <c r="H975" s="6">
        <f t="shared" si="182"/>
        <v>28.8</v>
      </c>
      <c r="I975" s="6">
        <f t="shared" si="185"/>
        <v>28.8</v>
      </c>
      <c r="J975" s="6">
        <f t="shared" si="183"/>
        <v>259.2</v>
      </c>
      <c r="K975" s="40" t="s">
        <v>2545</v>
      </c>
    </row>
    <row r="976" spans="1:11" ht="60" x14ac:dyDescent="0.25">
      <c r="A976" s="18">
        <f t="shared" si="184"/>
        <v>970</v>
      </c>
      <c r="B976" s="5" t="s">
        <v>1292</v>
      </c>
      <c r="C976" s="5" t="s">
        <v>26</v>
      </c>
      <c r="D976" s="26" t="s">
        <v>3037</v>
      </c>
      <c r="E976" s="27">
        <v>288</v>
      </c>
      <c r="F976" s="6">
        <v>0</v>
      </c>
      <c r="G976" s="6">
        <v>0</v>
      </c>
      <c r="H976" s="6">
        <f t="shared" si="182"/>
        <v>28.8</v>
      </c>
      <c r="I976" s="6">
        <f t="shared" si="185"/>
        <v>28.8</v>
      </c>
      <c r="J976" s="6">
        <f t="shared" si="183"/>
        <v>259.2</v>
      </c>
      <c r="K976" s="40" t="s">
        <v>2546</v>
      </c>
    </row>
    <row r="977" spans="1:11" ht="60" x14ac:dyDescent="0.25">
      <c r="A977" s="18">
        <f t="shared" si="184"/>
        <v>971</v>
      </c>
      <c r="B977" s="5" t="s">
        <v>1291</v>
      </c>
      <c r="C977" s="5" t="s">
        <v>26</v>
      </c>
      <c r="D977" s="26" t="s">
        <v>3037</v>
      </c>
      <c r="E977" s="27">
        <v>288</v>
      </c>
      <c r="F977" s="6">
        <v>0</v>
      </c>
      <c r="G977" s="6">
        <v>0</v>
      </c>
      <c r="H977" s="6">
        <f t="shared" si="182"/>
        <v>28.8</v>
      </c>
      <c r="I977" s="6">
        <f t="shared" si="185"/>
        <v>28.8</v>
      </c>
      <c r="J977" s="6">
        <f t="shared" si="183"/>
        <v>259.2</v>
      </c>
      <c r="K977" s="40" t="s">
        <v>2547</v>
      </c>
    </row>
    <row r="978" spans="1:11" ht="60" x14ac:dyDescent="0.25">
      <c r="A978" s="18">
        <f t="shared" si="184"/>
        <v>972</v>
      </c>
      <c r="B978" s="5" t="s">
        <v>1290</v>
      </c>
      <c r="C978" s="5" t="s">
        <v>26</v>
      </c>
      <c r="D978" s="26" t="s">
        <v>3037</v>
      </c>
      <c r="E978" s="27">
        <v>500</v>
      </c>
      <c r="F978" s="6">
        <v>0</v>
      </c>
      <c r="G978" s="6">
        <v>0</v>
      </c>
      <c r="H978" s="6">
        <f t="shared" si="182"/>
        <v>50</v>
      </c>
      <c r="I978" s="6">
        <f t="shared" si="185"/>
        <v>50</v>
      </c>
      <c r="J978" s="6">
        <f t="shared" si="183"/>
        <v>450</v>
      </c>
      <c r="K978" s="40" t="s">
        <v>2548</v>
      </c>
    </row>
    <row r="979" spans="1:11" ht="45" x14ac:dyDescent="0.25">
      <c r="A979" s="18">
        <f t="shared" si="184"/>
        <v>973</v>
      </c>
      <c r="B979" s="5" t="s">
        <v>1289</v>
      </c>
      <c r="C979" s="5" t="s">
        <v>26</v>
      </c>
      <c r="D979" s="26" t="s">
        <v>3037</v>
      </c>
      <c r="E979" s="27">
        <v>500</v>
      </c>
      <c r="F979" s="6">
        <v>0</v>
      </c>
      <c r="G979" s="6">
        <v>0</v>
      </c>
      <c r="H979" s="6">
        <f t="shared" si="182"/>
        <v>50</v>
      </c>
      <c r="I979" s="6">
        <f t="shared" si="185"/>
        <v>50</v>
      </c>
      <c r="J979" s="6">
        <f t="shared" si="183"/>
        <v>450</v>
      </c>
      <c r="K979" s="40" t="s">
        <v>2549</v>
      </c>
    </row>
    <row r="980" spans="1:11" ht="60" x14ac:dyDescent="0.25">
      <c r="A980" s="18">
        <f t="shared" si="184"/>
        <v>974</v>
      </c>
      <c r="B980" s="5" t="s">
        <v>1288</v>
      </c>
      <c r="C980" s="5" t="s">
        <v>26</v>
      </c>
      <c r="D980" s="26" t="s">
        <v>3037</v>
      </c>
      <c r="E980" s="27">
        <v>288</v>
      </c>
      <c r="F980" s="6">
        <v>0</v>
      </c>
      <c r="G980" s="6">
        <v>0</v>
      </c>
      <c r="H980" s="6">
        <f t="shared" si="182"/>
        <v>28.8</v>
      </c>
      <c r="I980" s="6">
        <f t="shared" si="185"/>
        <v>28.8</v>
      </c>
      <c r="J980" s="6">
        <f t="shared" si="183"/>
        <v>259.2</v>
      </c>
      <c r="K980" s="40" t="s">
        <v>2550</v>
      </c>
    </row>
    <row r="981" spans="1:11" ht="45" x14ac:dyDescent="0.25">
      <c r="A981" s="18">
        <f t="shared" si="184"/>
        <v>975</v>
      </c>
      <c r="B981" s="26" t="s">
        <v>32</v>
      </c>
      <c r="C981" s="26" t="s">
        <v>26</v>
      </c>
      <c r="D981" s="26" t="s">
        <v>3039</v>
      </c>
      <c r="E981" s="27">
        <v>190</v>
      </c>
      <c r="F981" s="6">
        <f t="shared" si="181"/>
        <v>19</v>
      </c>
      <c r="G981" s="6">
        <f t="shared" ref="G981:G988" si="186">SUM(E981)*10/100</f>
        <v>19</v>
      </c>
      <c r="H981" s="6">
        <f t="shared" ref="H981:H988" si="187">SUM(E981)*10/100</f>
        <v>19</v>
      </c>
      <c r="I981" s="6">
        <f t="shared" ref="I981:I1031" si="188">SUM(F981+G981+H981)</f>
        <v>57</v>
      </c>
      <c r="J981" s="6">
        <f t="shared" si="183"/>
        <v>133</v>
      </c>
      <c r="K981" s="40" t="s">
        <v>2551</v>
      </c>
    </row>
    <row r="982" spans="1:11" ht="45" x14ac:dyDescent="0.25">
      <c r="A982" s="18">
        <f t="shared" si="184"/>
        <v>976</v>
      </c>
      <c r="B982" s="26" t="s">
        <v>31</v>
      </c>
      <c r="C982" s="26" t="s">
        <v>26</v>
      </c>
      <c r="D982" s="26" t="s">
        <v>3039</v>
      </c>
      <c r="E982" s="27">
        <v>215</v>
      </c>
      <c r="F982" s="6">
        <f t="shared" si="181"/>
        <v>21.5</v>
      </c>
      <c r="G982" s="6">
        <f t="shared" si="186"/>
        <v>21.5</v>
      </c>
      <c r="H982" s="6">
        <f t="shared" si="187"/>
        <v>21.5</v>
      </c>
      <c r="I982" s="6">
        <f t="shared" si="188"/>
        <v>64.5</v>
      </c>
      <c r="J982" s="6">
        <f t="shared" si="183"/>
        <v>150.5</v>
      </c>
      <c r="K982" s="40" t="s">
        <v>2552</v>
      </c>
    </row>
    <row r="983" spans="1:11" ht="45" x14ac:dyDescent="0.25">
      <c r="A983" s="18">
        <f t="shared" si="184"/>
        <v>977</v>
      </c>
      <c r="B983" s="26" t="s">
        <v>30</v>
      </c>
      <c r="C983" s="26" t="s">
        <v>26</v>
      </c>
      <c r="D983" s="26" t="s">
        <v>3039</v>
      </c>
      <c r="E983" s="27">
        <v>300</v>
      </c>
      <c r="F983" s="6">
        <f t="shared" si="181"/>
        <v>30</v>
      </c>
      <c r="G983" s="6">
        <f t="shared" si="186"/>
        <v>30</v>
      </c>
      <c r="H983" s="6">
        <f t="shared" si="187"/>
        <v>30</v>
      </c>
      <c r="I983" s="6">
        <f t="shared" si="188"/>
        <v>90</v>
      </c>
      <c r="J983" s="6">
        <f t="shared" si="183"/>
        <v>210</v>
      </c>
      <c r="K983" s="40" t="s">
        <v>2553</v>
      </c>
    </row>
    <row r="984" spans="1:11" ht="60" x14ac:dyDescent="0.25">
      <c r="A984" s="18">
        <f t="shared" si="184"/>
        <v>978</v>
      </c>
      <c r="B984" s="26" t="s">
        <v>29</v>
      </c>
      <c r="C984" s="26" t="s">
        <v>26</v>
      </c>
      <c r="D984" s="26" t="s">
        <v>3039</v>
      </c>
      <c r="E984" s="27">
        <v>612</v>
      </c>
      <c r="F984" s="6">
        <f t="shared" si="181"/>
        <v>61.2</v>
      </c>
      <c r="G984" s="6">
        <f t="shared" si="186"/>
        <v>61.2</v>
      </c>
      <c r="H984" s="6">
        <f t="shared" si="187"/>
        <v>61.2</v>
      </c>
      <c r="I984" s="6">
        <f t="shared" si="188"/>
        <v>183.60000000000002</v>
      </c>
      <c r="J984" s="6">
        <f t="shared" si="183"/>
        <v>428.4</v>
      </c>
      <c r="K984" s="40" t="s">
        <v>2554</v>
      </c>
    </row>
    <row r="985" spans="1:11" ht="45" x14ac:dyDescent="0.25">
      <c r="A985" s="18">
        <f t="shared" si="184"/>
        <v>979</v>
      </c>
      <c r="B985" s="26" t="s">
        <v>28</v>
      </c>
      <c r="C985" s="26" t="s">
        <v>26</v>
      </c>
      <c r="D985" s="26" t="s">
        <v>3039</v>
      </c>
      <c r="E985" s="27">
        <v>150</v>
      </c>
      <c r="F985" s="6">
        <f t="shared" si="181"/>
        <v>15</v>
      </c>
      <c r="G985" s="6">
        <f t="shared" si="186"/>
        <v>15</v>
      </c>
      <c r="H985" s="6">
        <f t="shared" si="187"/>
        <v>15</v>
      </c>
      <c r="I985" s="6">
        <f t="shared" si="188"/>
        <v>45</v>
      </c>
      <c r="J985" s="6">
        <f t="shared" si="183"/>
        <v>105</v>
      </c>
      <c r="K985" s="40" t="s">
        <v>2555</v>
      </c>
    </row>
    <row r="986" spans="1:11" ht="45" x14ac:dyDescent="0.25">
      <c r="A986" s="18">
        <f t="shared" si="184"/>
        <v>980</v>
      </c>
      <c r="B986" s="26" t="s">
        <v>27</v>
      </c>
      <c r="C986" s="26" t="s">
        <v>26</v>
      </c>
      <c r="D986" s="26" t="s">
        <v>3039</v>
      </c>
      <c r="E986" s="27">
        <v>155</v>
      </c>
      <c r="F986" s="6">
        <f t="shared" si="181"/>
        <v>15.5</v>
      </c>
      <c r="G986" s="6">
        <f t="shared" si="186"/>
        <v>15.5</v>
      </c>
      <c r="H986" s="6">
        <f t="shared" si="187"/>
        <v>15.5</v>
      </c>
      <c r="I986" s="6">
        <f t="shared" si="188"/>
        <v>46.5</v>
      </c>
      <c r="J986" s="6">
        <f t="shared" si="183"/>
        <v>108.5</v>
      </c>
      <c r="K986" s="40" t="s">
        <v>2556</v>
      </c>
    </row>
    <row r="987" spans="1:11" ht="45" x14ac:dyDescent="0.25">
      <c r="A987" s="18">
        <f t="shared" si="184"/>
        <v>981</v>
      </c>
      <c r="B987" s="26" t="s">
        <v>25</v>
      </c>
      <c r="C987" s="26" t="s">
        <v>26</v>
      </c>
      <c r="D987" s="26" t="s">
        <v>3039</v>
      </c>
      <c r="E987" s="27">
        <v>196</v>
      </c>
      <c r="F987" s="6">
        <f t="shared" si="181"/>
        <v>19.600000000000001</v>
      </c>
      <c r="G987" s="6">
        <f t="shared" si="186"/>
        <v>19.600000000000001</v>
      </c>
      <c r="H987" s="6">
        <f t="shared" si="187"/>
        <v>19.600000000000001</v>
      </c>
      <c r="I987" s="6">
        <f t="shared" si="188"/>
        <v>58.800000000000004</v>
      </c>
      <c r="J987" s="6">
        <f t="shared" si="183"/>
        <v>137.19999999999999</v>
      </c>
      <c r="K987" s="40" t="s">
        <v>2557</v>
      </c>
    </row>
    <row r="988" spans="1:11" ht="45" x14ac:dyDescent="0.25">
      <c r="A988" s="18">
        <f t="shared" si="184"/>
        <v>982</v>
      </c>
      <c r="B988" s="26" t="s">
        <v>1217</v>
      </c>
      <c r="C988" s="26" t="s">
        <v>26</v>
      </c>
      <c r="D988" s="26" t="s">
        <v>3039</v>
      </c>
      <c r="E988" s="27">
        <v>190</v>
      </c>
      <c r="F988" s="6">
        <f t="shared" si="181"/>
        <v>19</v>
      </c>
      <c r="G988" s="6">
        <f t="shared" si="186"/>
        <v>19</v>
      </c>
      <c r="H988" s="6">
        <f t="shared" si="187"/>
        <v>19</v>
      </c>
      <c r="I988" s="6">
        <f t="shared" si="188"/>
        <v>57</v>
      </c>
      <c r="J988" s="6">
        <f t="shared" si="183"/>
        <v>133</v>
      </c>
      <c r="K988" s="40" t="s">
        <v>2558</v>
      </c>
    </row>
    <row r="989" spans="1:11" ht="60" x14ac:dyDescent="0.25">
      <c r="A989" s="18">
        <f t="shared" si="184"/>
        <v>983</v>
      </c>
      <c r="B989" s="5" t="s">
        <v>1216</v>
      </c>
      <c r="C989" s="5" t="s">
        <v>26</v>
      </c>
      <c r="D989" s="26" t="s">
        <v>3039</v>
      </c>
      <c r="E989" s="27">
        <v>450</v>
      </c>
      <c r="F989" s="6">
        <v>0</v>
      </c>
      <c r="G989" s="6">
        <v>0</v>
      </c>
      <c r="H989" s="6">
        <f t="shared" ref="H989:H1000" si="189">SUM(E989*10%)</f>
        <v>45</v>
      </c>
      <c r="I989" s="6">
        <f t="shared" si="188"/>
        <v>45</v>
      </c>
      <c r="J989" s="6">
        <f t="shared" si="183"/>
        <v>405</v>
      </c>
      <c r="K989" s="40" t="s">
        <v>2559</v>
      </c>
    </row>
    <row r="990" spans="1:11" ht="60" x14ac:dyDescent="0.25">
      <c r="A990" s="18">
        <f t="shared" si="184"/>
        <v>984</v>
      </c>
      <c r="B990" s="5" t="s">
        <v>1215</v>
      </c>
      <c r="C990" s="5" t="s">
        <v>26</v>
      </c>
      <c r="D990" s="26" t="s">
        <v>3039</v>
      </c>
      <c r="E990" s="27">
        <v>600</v>
      </c>
      <c r="F990" s="6">
        <v>0</v>
      </c>
      <c r="G990" s="6">
        <v>0</v>
      </c>
      <c r="H990" s="6">
        <f t="shared" si="189"/>
        <v>60</v>
      </c>
      <c r="I990" s="6">
        <f t="shared" si="188"/>
        <v>60</v>
      </c>
      <c r="J990" s="6">
        <f t="shared" si="183"/>
        <v>540</v>
      </c>
      <c r="K990" s="40" t="s">
        <v>2560</v>
      </c>
    </row>
    <row r="991" spans="1:11" ht="60" x14ac:dyDescent="0.25">
      <c r="A991" s="18">
        <f t="shared" si="184"/>
        <v>985</v>
      </c>
      <c r="B991" s="5" t="s">
        <v>1214</v>
      </c>
      <c r="C991" s="5" t="s">
        <v>26</v>
      </c>
      <c r="D991" s="26" t="s">
        <v>3039</v>
      </c>
      <c r="E991" s="27">
        <v>500</v>
      </c>
      <c r="F991" s="6">
        <v>0</v>
      </c>
      <c r="G991" s="6">
        <v>0</v>
      </c>
      <c r="H991" s="6">
        <f t="shared" si="189"/>
        <v>50</v>
      </c>
      <c r="I991" s="6">
        <f t="shared" si="188"/>
        <v>50</v>
      </c>
      <c r="J991" s="6">
        <f t="shared" si="183"/>
        <v>450</v>
      </c>
      <c r="K991" s="40" t="s">
        <v>2561</v>
      </c>
    </row>
    <row r="992" spans="1:11" ht="60" x14ac:dyDescent="0.25">
      <c r="A992" s="18">
        <f t="shared" si="184"/>
        <v>986</v>
      </c>
      <c r="B992" s="5" t="s">
        <v>1213</v>
      </c>
      <c r="C992" s="5" t="s">
        <v>26</v>
      </c>
      <c r="D992" s="26" t="s">
        <v>3039</v>
      </c>
      <c r="E992" s="27">
        <v>600</v>
      </c>
      <c r="F992" s="6">
        <v>0</v>
      </c>
      <c r="G992" s="6">
        <v>0</v>
      </c>
      <c r="H992" s="6">
        <f t="shared" si="189"/>
        <v>60</v>
      </c>
      <c r="I992" s="6">
        <f t="shared" si="188"/>
        <v>60</v>
      </c>
      <c r="J992" s="6">
        <f t="shared" si="183"/>
        <v>540</v>
      </c>
      <c r="K992" s="40" t="s">
        <v>2562</v>
      </c>
    </row>
    <row r="993" spans="1:11" ht="45" x14ac:dyDescent="0.25">
      <c r="A993" s="18">
        <f t="shared" si="184"/>
        <v>987</v>
      </c>
      <c r="B993" s="5" t="s">
        <v>1212</v>
      </c>
      <c r="C993" s="5" t="s">
        <v>26</v>
      </c>
      <c r="D993" s="26" t="s">
        <v>3039</v>
      </c>
      <c r="E993" s="27">
        <v>500</v>
      </c>
      <c r="F993" s="6">
        <v>0</v>
      </c>
      <c r="G993" s="6">
        <v>0</v>
      </c>
      <c r="H993" s="6">
        <f t="shared" si="189"/>
        <v>50</v>
      </c>
      <c r="I993" s="6">
        <f t="shared" si="188"/>
        <v>50</v>
      </c>
      <c r="J993" s="6">
        <f t="shared" si="183"/>
        <v>450</v>
      </c>
      <c r="K993" s="40" t="s">
        <v>2563</v>
      </c>
    </row>
    <row r="994" spans="1:11" ht="60" x14ac:dyDescent="0.25">
      <c r="A994" s="18">
        <f t="shared" si="184"/>
        <v>988</v>
      </c>
      <c r="B994" s="5" t="s">
        <v>1211</v>
      </c>
      <c r="C994" s="5" t="s">
        <v>26</v>
      </c>
      <c r="D994" s="26" t="s">
        <v>3039</v>
      </c>
      <c r="E994" s="27">
        <v>500</v>
      </c>
      <c r="F994" s="6">
        <v>0</v>
      </c>
      <c r="G994" s="6">
        <v>0</v>
      </c>
      <c r="H994" s="6">
        <f t="shared" si="189"/>
        <v>50</v>
      </c>
      <c r="I994" s="6">
        <f t="shared" si="188"/>
        <v>50</v>
      </c>
      <c r="J994" s="6">
        <f t="shared" si="183"/>
        <v>450</v>
      </c>
      <c r="K994" s="40" t="s">
        <v>2564</v>
      </c>
    </row>
    <row r="995" spans="1:11" ht="45" x14ac:dyDescent="0.25">
      <c r="A995" s="18">
        <f t="shared" si="184"/>
        <v>989</v>
      </c>
      <c r="B995" s="5" t="s">
        <v>1210</v>
      </c>
      <c r="C995" s="5" t="s">
        <v>26</v>
      </c>
      <c r="D995" s="26" t="s">
        <v>3039</v>
      </c>
      <c r="E995" s="27">
        <v>500</v>
      </c>
      <c r="F995" s="6">
        <v>0</v>
      </c>
      <c r="G995" s="6">
        <v>0</v>
      </c>
      <c r="H995" s="6">
        <f t="shared" si="189"/>
        <v>50</v>
      </c>
      <c r="I995" s="6">
        <f t="shared" si="188"/>
        <v>50</v>
      </c>
      <c r="J995" s="6">
        <f t="shared" si="183"/>
        <v>450</v>
      </c>
      <c r="K995" s="40" t="s">
        <v>2565</v>
      </c>
    </row>
    <row r="996" spans="1:11" ht="60" x14ac:dyDescent="0.25">
      <c r="A996" s="18">
        <f t="shared" si="184"/>
        <v>990</v>
      </c>
      <c r="B996" s="5" t="s">
        <v>1209</v>
      </c>
      <c r="C996" s="5" t="s">
        <v>26</v>
      </c>
      <c r="D996" s="26" t="s">
        <v>3039</v>
      </c>
      <c r="E996" s="27">
        <v>500</v>
      </c>
      <c r="F996" s="6">
        <v>0</v>
      </c>
      <c r="G996" s="6">
        <v>0</v>
      </c>
      <c r="H996" s="6">
        <f t="shared" si="189"/>
        <v>50</v>
      </c>
      <c r="I996" s="6">
        <f t="shared" si="188"/>
        <v>50</v>
      </c>
      <c r="J996" s="6">
        <f t="shared" si="183"/>
        <v>450</v>
      </c>
      <c r="K996" s="40" t="s">
        <v>2566</v>
      </c>
    </row>
    <row r="997" spans="1:11" ht="60" x14ac:dyDescent="0.25">
      <c r="A997" s="18">
        <f t="shared" si="184"/>
        <v>991</v>
      </c>
      <c r="B997" s="5" t="s">
        <v>1208</v>
      </c>
      <c r="C997" s="5" t="s">
        <v>26</v>
      </c>
      <c r="D997" s="26" t="s">
        <v>3039</v>
      </c>
      <c r="E997" s="27">
        <v>300</v>
      </c>
      <c r="F997" s="6">
        <v>0</v>
      </c>
      <c r="G997" s="6">
        <v>0</v>
      </c>
      <c r="H997" s="6">
        <f t="shared" si="189"/>
        <v>30</v>
      </c>
      <c r="I997" s="6">
        <f t="shared" si="188"/>
        <v>30</v>
      </c>
      <c r="J997" s="6">
        <f t="shared" si="183"/>
        <v>270</v>
      </c>
      <c r="K997" s="40" t="s">
        <v>2567</v>
      </c>
    </row>
    <row r="998" spans="1:11" ht="60" x14ac:dyDescent="0.25">
      <c r="A998" s="18">
        <f t="shared" si="184"/>
        <v>992</v>
      </c>
      <c r="B998" s="5" t="s">
        <v>1207</v>
      </c>
      <c r="C998" s="5" t="s">
        <v>26</v>
      </c>
      <c r="D998" s="26" t="s">
        <v>3039</v>
      </c>
      <c r="E998" s="27">
        <v>288</v>
      </c>
      <c r="F998" s="6">
        <v>0</v>
      </c>
      <c r="G998" s="6">
        <v>0</v>
      </c>
      <c r="H998" s="6">
        <f t="shared" si="189"/>
        <v>28.8</v>
      </c>
      <c r="I998" s="6">
        <f t="shared" si="188"/>
        <v>28.8</v>
      </c>
      <c r="J998" s="6">
        <f t="shared" si="183"/>
        <v>259.2</v>
      </c>
      <c r="K998" s="40" t="s">
        <v>2568</v>
      </c>
    </row>
    <row r="999" spans="1:11" ht="60" x14ac:dyDescent="0.25">
      <c r="A999" s="18">
        <f t="shared" si="184"/>
        <v>993</v>
      </c>
      <c r="B999" s="5" t="s">
        <v>1206</v>
      </c>
      <c r="C999" s="5" t="s">
        <v>26</v>
      </c>
      <c r="D999" s="26" t="s">
        <v>3039</v>
      </c>
      <c r="E999" s="27">
        <v>600</v>
      </c>
      <c r="F999" s="6">
        <v>0</v>
      </c>
      <c r="G999" s="6">
        <v>0</v>
      </c>
      <c r="H999" s="6">
        <f t="shared" si="189"/>
        <v>60</v>
      </c>
      <c r="I999" s="6">
        <f t="shared" si="188"/>
        <v>60</v>
      </c>
      <c r="J999" s="6">
        <f t="shared" si="183"/>
        <v>540</v>
      </c>
      <c r="K999" s="40" t="s">
        <v>2569</v>
      </c>
    </row>
    <row r="1000" spans="1:11" ht="45" x14ac:dyDescent="0.25">
      <c r="A1000" s="18">
        <f t="shared" si="184"/>
        <v>994</v>
      </c>
      <c r="B1000" s="5" t="s">
        <v>1205</v>
      </c>
      <c r="C1000" s="5" t="s">
        <v>26</v>
      </c>
      <c r="D1000" s="26" t="s">
        <v>3039</v>
      </c>
      <c r="E1000" s="27">
        <v>600</v>
      </c>
      <c r="F1000" s="6">
        <v>0</v>
      </c>
      <c r="G1000" s="6">
        <v>0</v>
      </c>
      <c r="H1000" s="6">
        <f t="shared" si="189"/>
        <v>60</v>
      </c>
      <c r="I1000" s="6">
        <f t="shared" si="188"/>
        <v>60</v>
      </c>
      <c r="J1000" s="6">
        <f t="shared" si="183"/>
        <v>540</v>
      </c>
      <c r="K1000" s="40" t="s">
        <v>2570</v>
      </c>
    </row>
    <row r="1001" spans="1:11" ht="30" x14ac:dyDescent="0.25">
      <c r="A1001" s="18">
        <f t="shared" si="184"/>
        <v>995</v>
      </c>
      <c r="B1001" s="26" t="s">
        <v>261</v>
      </c>
      <c r="C1001" s="26" t="s">
        <v>262</v>
      </c>
      <c r="D1001" s="26" t="s">
        <v>3037</v>
      </c>
      <c r="E1001" s="27">
        <v>439</v>
      </c>
      <c r="F1001" s="6">
        <f t="shared" si="181"/>
        <v>43.9</v>
      </c>
      <c r="G1001" s="6">
        <f t="shared" ref="G1001:G1010" si="190">SUM(E1001)*10/100</f>
        <v>43.9</v>
      </c>
      <c r="H1001" s="6">
        <f t="shared" ref="H1001:H1016" si="191">SUM(E1001)*10/100</f>
        <v>43.9</v>
      </c>
      <c r="I1001" s="6">
        <f t="shared" si="188"/>
        <v>131.69999999999999</v>
      </c>
      <c r="J1001" s="6">
        <f t="shared" si="183"/>
        <v>307.3</v>
      </c>
      <c r="K1001" s="40" t="s">
        <v>2571</v>
      </c>
    </row>
    <row r="1002" spans="1:11" ht="45" x14ac:dyDescent="0.25">
      <c r="A1002" s="18">
        <f t="shared" si="184"/>
        <v>996</v>
      </c>
      <c r="B1002" s="26" t="s">
        <v>469</v>
      </c>
      <c r="C1002" s="26" t="s">
        <v>468</v>
      </c>
      <c r="D1002" s="26" t="s">
        <v>3037</v>
      </c>
      <c r="E1002" s="27">
        <v>3500</v>
      </c>
      <c r="F1002" s="6">
        <f t="shared" si="181"/>
        <v>350</v>
      </c>
      <c r="G1002" s="6">
        <f t="shared" si="190"/>
        <v>350</v>
      </c>
      <c r="H1002" s="6">
        <f t="shared" si="191"/>
        <v>350</v>
      </c>
      <c r="I1002" s="6">
        <f t="shared" si="188"/>
        <v>1050</v>
      </c>
      <c r="J1002" s="6">
        <f t="shared" si="183"/>
        <v>2450</v>
      </c>
      <c r="K1002" s="40" t="s">
        <v>2572</v>
      </c>
    </row>
    <row r="1003" spans="1:11" ht="60" x14ac:dyDescent="0.25">
      <c r="A1003" s="18">
        <f t="shared" si="184"/>
        <v>997</v>
      </c>
      <c r="B1003" s="26" t="s">
        <v>467</v>
      </c>
      <c r="C1003" s="26" t="s">
        <v>468</v>
      </c>
      <c r="D1003" s="26" t="s">
        <v>3037</v>
      </c>
      <c r="E1003" s="27">
        <v>3500</v>
      </c>
      <c r="F1003" s="6">
        <f t="shared" si="181"/>
        <v>350</v>
      </c>
      <c r="G1003" s="6">
        <f t="shared" si="190"/>
        <v>350</v>
      </c>
      <c r="H1003" s="6">
        <f t="shared" si="191"/>
        <v>350</v>
      </c>
      <c r="I1003" s="6">
        <f t="shared" si="188"/>
        <v>1050</v>
      </c>
      <c r="J1003" s="6">
        <f t="shared" si="183"/>
        <v>2450</v>
      </c>
      <c r="K1003" s="40" t="s">
        <v>2573</v>
      </c>
    </row>
    <row r="1004" spans="1:11" ht="60" x14ac:dyDescent="0.25">
      <c r="A1004" s="18">
        <f t="shared" si="184"/>
        <v>998</v>
      </c>
      <c r="B1004" s="26" t="s">
        <v>761</v>
      </c>
      <c r="C1004" s="26" t="s">
        <v>755</v>
      </c>
      <c r="D1004" s="26" t="s">
        <v>3041</v>
      </c>
      <c r="E1004" s="27">
        <v>1199</v>
      </c>
      <c r="F1004" s="6">
        <f t="shared" si="181"/>
        <v>119.9</v>
      </c>
      <c r="G1004" s="6">
        <f t="shared" si="190"/>
        <v>119.9</v>
      </c>
      <c r="H1004" s="6">
        <f t="shared" si="191"/>
        <v>119.9</v>
      </c>
      <c r="I1004" s="6">
        <f t="shared" si="188"/>
        <v>359.70000000000005</v>
      </c>
      <c r="J1004" s="6">
        <f t="shared" si="183"/>
        <v>839.3</v>
      </c>
      <c r="K1004" s="40" t="s">
        <v>2574</v>
      </c>
    </row>
    <row r="1005" spans="1:11" ht="75" x14ac:dyDescent="0.25">
      <c r="A1005" s="18">
        <f t="shared" si="184"/>
        <v>999</v>
      </c>
      <c r="B1005" s="26" t="s">
        <v>760</v>
      </c>
      <c r="C1005" s="26" t="s">
        <v>755</v>
      </c>
      <c r="D1005" s="26" t="s">
        <v>3041</v>
      </c>
      <c r="E1005" s="27">
        <v>2130</v>
      </c>
      <c r="F1005" s="6">
        <f t="shared" si="181"/>
        <v>213</v>
      </c>
      <c r="G1005" s="6">
        <f t="shared" si="190"/>
        <v>213</v>
      </c>
      <c r="H1005" s="6">
        <f t="shared" si="191"/>
        <v>213</v>
      </c>
      <c r="I1005" s="6">
        <f t="shared" si="188"/>
        <v>639</v>
      </c>
      <c r="J1005" s="6">
        <f t="shared" si="183"/>
        <v>1491</v>
      </c>
      <c r="K1005" s="40" t="s">
        <v>2575</v>
      </c>
    </row>
    <row r="1006" spans="1:11" ht="75" x14ac:dyDescent="0.25">
      <c r="A1006" s="18">
        <f t="shared" si="184"/>
        <v>1000</v>
      </c>
      <c r="B1006" s="26" t="s">
        <v>759</v>
      </c>
      <c r="C1006" s="26" t="s">
        <v>755</v>
      </c>
      <c r="D1006" s="26" t="s">
        <v>3041</v>
      </c>
      <c r="E1006" s="27">
        <v>2130</v>
      </c>
      <c r="F1006" s="6">
        <f t="shared" si="181"/>
        <v>213</v>
      </c>
      <c r="G1006" s="6">
        <f t="shared" si="190"/>
        <v>213</v>
      </c>
      <c r="H1006" s="6">
        <f t="shared" si="191"/>
        <v>213</v>
      </c>
      <c r="I1006" s="6">
        <f t="shared" si="188"/>
        <v>639</v>
      </c>
      <c r="J1006" s="6">
        <f t="shared" si="183"/>
        <v>1491</v>
      </c>
      <c r="K1006" s="40" t="s">
        <v>2576</v>
      </c>
    </row>
    <row r="1007" spans="1:11" ht="75" x14ac:dyDescent="0.25">
      <c r="A1007" s="18">
        <f t="shared" si="184"/>
        <v>1001</v>
      </c>
      <c r="B1007" s="26" t="s">
        <v>758</v>
      </c>
      <c r="C1007" s="26" t="s">
        <v>755</v>
      </c>
      <c r="D1007" s="26" t="s">
        <v>3041</v>
      </c>
      <c r="E1007" s="27">
        <v>2130</v>
      </c>
      <c r="F1007" s="6">
        <f t="shared" si="181"/>
        <v>213</v>
      </c>
      <c r="G1007" s="6">
        <f t="shared" si="190"/>
        <v>213</v>
      </c>
      <c r="H1007" s="6">
        <f t="shared" si="191"/>
        <v>213</v>
      </c>
      <c r="I1007" s="6">
        <f t="shared" si="188"/>
        <v>639</v>
      </c>
      <c r="J1007" s="6">
        <f t="shared" si="183"/>
        <v>1491</v>
      </c>
      <c r="K1007" s="40" t="s">
        <v>2577</v>
      </c>
    </row>
    <row r="1008" spans="1:11" ht="75" x14ac:dyDescent="0.25">
      <c r="A1008" s="18">
        <f t="shared" si="184"/>
        <v>1002</v>
      </c>
      <c r="B1008" s="26" t="s">
        <v>757</v>
      </c>
      <c r="C1008" s="26" t="s">
        <v>755</v>
      </c>
      <c r="D1008" s="26" t="s">
        <v>3041</v>
      </c>
      <c r="E1008" s="27">
        <v>2130</v>
      </c>
      <c r="F1008" s="6">
        <f t="shared" si="181"/>
        <v>213</v>
      </c>
      <c r="G1008" s="6">
        <f t="shared" si="190"/>
        <v>213</v>
      </c>
      <c r="H1008" s="6">
        <f t="shared" si="191"/>
        <v>213</v>
      </c>
      <c r="I1008" s="6">
        <f t="shared" si="188"/>
        <v>639</v>
      </c>
      <c r="J1008" s="6">
        <f t="shared" si="183"/>
        <v>1491</v>
      </c>
      <c r="K1008" s="40" t="s">
        <v>2578</v>
      </c>
    </row>
    <row r="1009" spans="1:11" ht="75" x14ac:dyDescent="0.25">
      <c r="A1009" s="18">
        <f t="shared" si="184"/>
        <v>1003</v>
      </c>
      <c r="B1009" s="26" t="s">
        <v>756</v>
      </c>
      <c r="C1009" s="26" t="s">
        <v>755</v>
      </c>
      <c r="D1009" s="26" t="s">
        <v>3041</v>
      </c>
      <c r="E1009" s="27">
        <v>2130</v>
      </c>
      <c r="F1009" s="6">
        <f t="shared" si="181"/>
        <v>213</v>
      </c>
      <c r="G1009" s="6">
        <f t="shared" si="190"/>
        <v>213</v>
      </c>
      <c r="H1009" s="6">
        <f t="shared" si="191"/>
        <v>213</v>
      </c>
      <c r="I1009" s="6">
        <f t="shared" si="188"/>
        <v>639</v>
      </c>
      <c r="J1009" s="6">
        <f t="shared" si="183"/>
        <v>1491</v>
      </c>
      <c r="K1009" s="40" t="s">
        <v>2579</v>
      </c>
    </row>
    <row r="1010" spans="1:11" ht="75" x14ac:dyDescent="0.25">
      <c r="A1010" s="18">
        <f t="shared" si="184"/>
        <v>1004</v>
      </c>
      <c r="B1010" s="26" t="s">
        <v>754</v>
      </c>
      <c r="C1010" s="26" t="s">
        <v>755</v>
      </c>
      <c r="D1010" s="26" t="s">
        <v>3041</v>
      </c>
      <c r="E1010" s="27">
        <v>2130</v>
      </c>
      <c r="F1010" s="6">
        <f t="shared" si="181"/>
        <v>213</v>
      </c>
      <c r="G1010" s="6">
        <f t="shared" si="190"/>
        <v>213</v>
      </c>
      <c r="H1010" s="6">
        <f t="shared" si="191"/>
        <v>213</v>
      </c>
      <c r="I1010" s="6">
        <f t="shared" si="188"/>
        <v>639</v>
      </c>
      <c r="J1010" s="6">
        <f t="shared" si="183"/>
        <v>1491</v>
      </c>
      <c r="K1010" s="40" t="s">
        <v>2580</v>
      </c>
    </row>
    <row r="1011" spans="1:11" ht="60" x14ac:dyDescent="0.25">
      <c r="A1011" s="18">
        <f t="shared" si="184"/>
        <v>1005</v>
      </c>
      <c r="B1011" s="26" t="s">
        <v>942</v>
      </c>
      <c r="C1011" s="26" t="s">
        <v>23</v>
      </c>
      <c r="D1011" s="26" t="s">
        <v>3040</v>
      </c>
      <c r="E1011" s="27">
        <v>20499</v>
      </c>
      <c r="F1011" s="6">
        <f t="shared" si="181"/>
        <v>2049.9</v>
      </c>
      <c r="G1011" s="6">
        <f t="shared" ref="G1011:G1021" si="192">SUM(E1011)*10/100</f>
        <v>2049.9</v>
      </c>
      <c r="H1011" s="6">
        <f t="shared" si="191"/>
        <v>2049.9</v>
      </c>
      <c r="I1011" s="6">
        <f t="shared" si="188"/>
        <v>6149.7000000000007</v>
      </c>
      <c r="J1011" s="6">
        <f t="shared" si="183"/>
        <v>14349.3</v>
      </c>
      <c r="K1011" s="40" t="s">
        <v>2581</v>
      </c>
    </row>
    <row r="1012" spans="1:11" ht="60" x14ac:dyDescent="0.25">
      <c r="A1012" s="18">
        <f t="shared" si="184"/>
        <v>1006</v>
      </c>
      <c r="B1012" s="26" t="s">
        <v>1496</v>
      </c>
      <c r="C1012" s="26" t="s">
        <v>23</v>
      </c>
      <c r="D1012" s="26" t="s">
        <v>3040</v>
      </c>
      <c r="E1012" s="27">
        <v>105108</v>
      </c>
      <c r="F1012" s="6">
        <f t="shared" si="181"/>
        <v>10510.8</v>
      </c>
      <c r="G1012" s="6">
        <f t="shared" si="192"/>
        <v>10510.8</v>
      </c>
      <c r="H1012" s="6">
        <f t="shared" si="191"/>
        <v>10510.8</v>
      </c>
      <c r="I1012" s="6">
        <f t="shared" si="188"/>
        <v>31532.399999999998</v>
      </c>
      <c r="J1012" s="6">
        <f t="shared" si="183"/>
        <v>73575.600000000006</v>
      </c>
      <c r="K1012" s="40" t="s">
        <v>2582</v>
      </c>
    </row>
    <row r="1013" spans="1:11" ht="45" x14ac:dyDescent="0.25">
      <c r="A1013" s="18">
        <f t="shared" si="184"/>
        <v>1007</v>
      </c>
      <c r="B1013" s="26" t="s">
        <v>753</v>
      </c>
      <c r="C1013" s="26" t="s">
        <v>23</v>
      </c>
      <c r="D1013" s="26" t="s">
        <v>3041</v>
      </c>
      <c r="E1013" s="27">
        <v>15700.01</v>
      </c>
      <c r="F1013" s="6">
        <f t="shared" si="181"/>
        <v>1570.001</v>
      </c>
      <c r="G1013" s="6">
        <f t="shared" si="192"/>
        <v>1570.001</v>
      </c>
      <c r="H1013" s="6">
        <f t="shared" si="191"/>
        <v>1570.001</v>
      </c>
      <c r="I1013" s="6">
        <f t="shared" si="188"/>
        <v>4710.0029999999997</v>
      </c>
      <c r="J1013" s="6">
        <f t="shared" si="183"/>
        <v>10990.007000000001</v>
      </c>
      <c r="K1013" s="40" t="s">
        <v>2583</v>
      </c>
    </row>
    <row r="1014" spans="1:11" ht="45" x14ac:dyDescent="0.25">
      <c r="A1014" s="18">
        <f t="shared" si="184"/>
        <v>1008</v>
      </c>
      <c r="B1014" s="26" t="s">
        <v>334</v>
      </c>
      <c r="C1014" s="26" t="s">
        <v>23</v>
      </c>
      <c r="D1014" s="26" t="s">
        <v>3037</v>
      </c>
      <c r="E1014" s="27">
        <v>3500</v>
      </c>
      <c r="F1014" s="6">
        <f t="shared" si="181"/>
        <v>350</v>
      </c>
      <c r="G1014" s="6">
        <f t="shared" si="192"/>
        <v>350</v>
      </c>
      <c r="H1014" s="6">
        <f t="shared" si="191"/>
        <v>350</v>
      </c>
      <c r="I1014" s="6">
        <f t="shared" si="188"/>
        <v>1050</v>
      </c>
      <c r="J1014" s="6">
        <f t="shared" si="183"/>
        <v>2450</v>
      </c>
      <c r="K1014" s="40" t="s">
        <v>2584</v>
      </c>
    </row>
    <row r="1015" spans="1:11" ht="45" x14ac:dyDescent="0.25">
      <c r="A1015" s="18">
        <f t="shared" si="184"/>
        <v>1009</v>
      </c>
      <c r="B1015" s="26" t="s">
        <v>333</v>
      </c>
      <c r="C1015" s="26" t="s">
        <v>23</v>
      </c>
      <c r="D1015" s="26" t="s">
        <v>3037</v>
      </c>
      <c r="E1015" s="27">
        <v>16377.21</v>
      </c>
      <c r="F1015" s="6">
        <f t="shared" si="181"/>
        <v>1637.7209999999998</v>
      </c>
      <c r="G1015" s="6">
        <f t="shared" si="192"/>
        <v>1637.7209999999998</v>
      </c>
      <c r="H1015" s="6">
        <f t="shared" si="191"/>
        <v>1637.7209999999998</v>
      </c>
      <c r="I1015" s="6">
        <f t="shared" si="188"/>
        <v>4913.1629999999996</v>
      </c>
      <c r="J1015" s="6">
        <f t="shared" si="183"/>
        <v>11464.046999999999</v>
      </c>
      <c r="K1015" s="40" t="s">
        <v>2585</v>
      </c>
    </row>
    <row r="1016" spans="1:11" ht="45" x14ac:dyDescent="0.25">
      <c r="A1016" s="18">
        <f t="shared" si="184"/>
        <v>1010</v>
      </c>
      <c r="B1016" s="26" t="s">
        <v>332</v>
      </c>
      <c r="C1016" s="26" t="s">
        <v>23</v>
      </c>
      <c r="D1016" s="26" t="s">
        <v>3037</v>
      </c>
      <c r="E1016" s="27">
        <v>16377.22</v>
      </c>
      <c r="F1016" s="6">
        <f t="shared" si="181"/>
        <v>1637.7219999999998</v>
      </c>
      <c r="G1016" s="6">
        <f t="shared" si="192"/>
        <v>1637.7219999999998</v>
      </c>
      <c r="H1016" s="6">
        <f t="shared" si="191"/>
        <v>1637.7219999999998</v>
      </c>
      <c r="I1016" s="6">
        <f t="shared" si="188"/>
        <v>4913.1659999999993</v>
      </c>
      <c r="J1016" s="6">
        <f t="shared" si="183"/>
        <v>11464.054</v>
      </c>
      <c r="K1016" s="40" t="s">
        <v>2586</v>
      </c>
    </row>
    <row r="1017" spans="1:11" ht="45" x14ac:dyDescent="0.25">
      <c r="A1017" s="18">
        <f t="shared" si="184"/>
        <v>1011</v>
      </c>
      <c r="B1017" s="5" t="s">
        <v>1287</v>
      </c>
      <c r="C1017" s="5" t="s">
        <v>23</v>
      </c>
      <c r="D1017" s="26" t="s">
        <v>3037</v>
      </c>
      <c r="E1017" s="27">
        <v>18311.759999999998</v>
      </c>
      <c r="F1017" s="6">
        <v>0</v>
      </c>
      <c r="G1017" s="6">
        <v>0</v>
      </c>
      <c r="H1017" s="6">
        <f>SUM(E1017*10%)</f>
        <v>1831.1759999999999</v>
      </c>
      <c r="I1017" s="6">
        <f>SUM(F1017+G1017+H1017)</f>
        <v>1831.1759999999999</v>
      </c>
      <c r="J1017" s="6">
        <f t="shared" si="183"/>
        <v>16480.583999999999</v>
      </c>
      <c r="K1017" s="40" t="s">
        <v>2587</v>
      </c>
    </row>
    <row r="1018" spans="1:11" ht="45" x14ac:dyDescent="0.25">
      <c r="A1018" s="18">
        <f t="shared" si="184"/>
        <v>1012</v>
      </c>
      <c r="B1018" s="26" t="s">
        <v>331</v>
      </c>
      <c r="C1018" s="26" t="s">
        <v>23</v>
      </c>
      <c r="D1018" s="26" t="s">
        <v>3037</v>
      </c>
      <c r="E1018" s="27">
        <v>15700.01</v>
      </c>
      <c r="F1018" s="6">
        <f t="shared" si="181"/>
        <v>1570.001</v>
      </c>
      <c r="G1018" s="6">
        <f t="shared" si="192"/>
        <v>1570.001</v>
      </c>
      <c r="H1018" s="6">
        <f>SUM(E1018)*10/100</f>
        <v>1570.001</v>
      </c>
      <c r="I1018" s="6">
        <f t="shared" si="188"/>
        <v>4710.0029999999997</v>
      </c>
      <c r="J1018" s="6">
        <f t="shared" si="183"/>
        <v>10990.007000000001</v>
      </c>
      <c r="K1018" s="40" t="s">
        <v>2588</v>
      </c>
    </row>
    <row r="1019" spans="1:11" ht="60" x14ac:dyDescent="0.25">
      <c r="A1019" s="18">
        <f t="shared" si="184"/>
        <v>1013</v>
      </c>
      <c r="B1019" s="5" t="s">
        <v>1286</v>
      </c>
      <c r="C1019" s="5" t="s">
        <v>23</v>
      </c>
      <c r="D1019" s="26" t="s">
        <v>3037</v>
      </c>
      <c r="E1019" s="27">
        <v>2500</v>
      </c>
      <c r="F1019" s="6">
        <v>0</v>
      </c>
      <c r="G1019" s="6">
        <v>0</v>
      </c>
      <c r="H1019" s="6">
        <f>SUM(E1019*10%)</f>
        <v>250</v>
      </c>
      <c r="I1019" s="6">
        <f>SUM(F1019+G1019+H1019)</f>
        <v>250</v>
      </c>
      <c r="J1019" s="6">
        <f t="shared" si="183"/>
        <v>2250</v>
      </c>
      <c r="K1019" s="40" t="s">
        <v>2589</v>
      </c>
    </row>
    <row r="1020" spans="1:11" ht="45" x14ac:dyDescent="0.25">
      <c r="A1020" s="18">
        <f t="shared" si="184"/>
        <v>1014</v>
      </c>
      <c r="B1020" s="26" t="s">
        <v>24</v>
      </c>
      <c r="C1020" s="26" t="s">
        <v>23</v>
      </c>
      <c r="D1020" s="26" t="s">
        <v>3039</v>
      </c>
      <c r="E1020" s="27">
        <v>105108</v>
      </c>
      <c r="F1020" s="6">
        <f t="shared" si="181"/>
        <v>10510.8</v>
      </c>
      <c r="G1020" s="6">
        <f t="shared" si="192"/>
        <v>10510.8</v>
      </c>
      <c r="H1020" s="6">
        <f>SUM(E1020)*10/100</f>
        <v>10510.8</v>
      </c>
      <c r="I1020" s="6">
        <f t="shared" si="188"/>
        <v>31532.399999999998</v>
      </c>
      <c r="J1020" s="6">
        <f t="shared" si="183"/>
        <v>73575.600000000006</v>
      </c>
      <c r="K1020" s="40" t="s">
        <v>2590</v>
      </c>
    </row>
    <row r="1021" spans="1:11" ht="45" x14ac:dyDescent="0.25">
      <c r="A1021" s="18">
        <f t="shared" si="184"/>
        <v>1015</v>
      </c>
      <c r="B1021" s="26" t="s">
        <v>22</v>
      </c>
      <c r="C1021" s="26" t="s">
        <v>23</v>
      </c>
      <c r="D1021" s="26" t="s">
        <v>3039</v>
      </c>
      <c r="E1021" s="27">
        <v>15700.01</v>
      </c>
      <c r="F1021" s="6">
        <f>SUM(E1021)*10/100</f>
        <v>1570.001</v>
      </c>
      <c r="G1021" s="6">
        <f t="shared" si="192"/>
        <v>1570.001</v>
      </c>
      <c r="H1021" s="6">
        <f>SUM(E1021)*10/100</f>
        <v>1570.001</v>
      </c>
      <c r="I1021" s="6">
        <f t="shared" si="188"/>
        <v>4710.0029999999997</v>
      </c>
      <c r="J1021" s="6">
        <f t="shared" si="183"/>
        <v>10990.007000000001</v>
      </c>
      <c r="K1021" s="40" t="s">
        <v>2591</v>
      </c>
    </row>
    <row r="1022" spans="1:11" ht="45" x14ac:dyDescent="0.25">
      <c r="A1022" s="18">
        <f t="shared" si="184"/>
        <v>1016</v>
      </c>
      <c r="B1022" s="26" t="s">
        <v>724</v>
      </c>
      <c r="C1022" s="26" t="s">
        <v>723</v>
      </c>
      <c r="D1022" s="26" t="s">
        <v>3041</v>
      </c>
      <c r="E1022" s="27">
        <v>17350.68</v>
      </c>
      <c r="F1022" s="6">
        <f t="shared" si="181"/>
        <v>1735.068</v>
      </c>
      <c r="G1022" s="6">
        <f t="shared" ref="G1022:G1023" si="193">SUM(E1022)*10/100</f>
        <v>1735.068</v>
      </c>
      <c r="H1022" s="6">
        <f>SUM(E1022)*10/100</f>
        <v>1735.068</v>
      </c>
      <c r="I1022" s="6">
        <f t="shared" si="188"/>
        <v>5205.2039999999997</v>
      </c>
      <c r="J1022" s="6">
        <f t="shared" si="183"/>
        <v>12145.476000000001</v>
      </c>
      <c r="K1022" s="40" t="s">
        <v>2592</v>
      </c>
    </row>
    <row r="1023" spans="1:11" ht="45" x14ac:dyDescent="0.25">
      <c r="A1023" s="18">
        <f t="shared" si="184"/>
        <v>1017</v>
      </c>
      <c r="B1023" s="26" t="s">
        <v>722</v>
      </c>
      <c r="C1023" s="26" t="s">
        <v>723</v>
      </c>
      <c r="D1023" s="26" t="s">
        <v>3041</v>
      </c>
      <c r="E1023" s="27">
        <v>20517.939999999999</v>
      </c>
      <c r="F1023" s="6">
        <f t="shared" ref="F1023:F1085" si="194">SUM(E1023)*10/100</f>
        <v>2051.7939999999999</v>
      </c>
      <c r="G1023" s="6">
        <f t="shared" si="193"/>
        <v>2051.7939999999999</v>
      </c>
      <c r="H1023" s="6">
        <f>SUM(E1023)*10/100</f>
        <v>2051.7939999999999</v>
      </c>
      <c r="I1023" s="6">
        <f t="shared" si="188"/>
        <v>6155.3819999999996</v>
      </c>
      <c r="J1023" s="6">
        <f t="shared" si="183"/>
        <v>14362.557999999999</v>
      </c>
      <c r="K1023" s="40" t="s">
        <v>2593</v>
      </c>
    </row>
    <row r="1024" spans="1:11" ht="45" x14ac:dyDescent="0.25">
      <c r="A1024" s="18">
        <f t="shared" si="184"/>
        <v>1018</v>
      </c>
      <c r="B1024" s="5" t="s">
        <v>1276</v>
      </c>
      <c r="C1024" s="5" t="s">
        <v>723</v>
      </c>
      <c r="D1024" s="26" t="s">
        <v>3037</v>
      </c>
      <c r="E1024" s="27">
        <v>65768.52</v>
      </c>
      <c r="F1024" s="6">
        <v>0</v>
      </c>
      <c r="G1024" s="6">
        <v>0</v>
      </c>
      <c r="H1024" s="6">
        <f>SUM(E1024*10%)</f>
        <v>6576.8520000000008</v>
      </c>
      <c r="I1024" s="6">
        <f>SUM(F1024+G1024+H1024)</f>
        <v>6576.8520000000008</v>
      </c>
      <c r="J1024" s="6">
        <f t="shared" si="183"/>
        <v>59191.668000000005</v>
      </c>
      <c r="K1024" s="40" t="s">
        <v>2594</v>
      </c>
    </row>
    <row r="1025" spans="1:11" ht="60" x14ac:dyDescent="0.25">
      <c r="A1025" s="18">
        <f t="shared" si="184"/>
        <v>1019</v>
      </c>
      <c r="B1025" s="26" t="s">
        <v>752</v>
      </c>
      <c r="C1025" s="26" t="s">
        <v>750</v>
      </c>
      <c r="D1025" s="26" t="s">
        <v>3041</v>
      </c>
      <c r="E1025" s="27">
        <v>105743</v>
      </c>
      <c r="F1025" s="6">
        <f t="shared" si="194"/>
        <v>10574.3</v>
      </c>
      <c r="G1025" s="6">
        <f t="shared" ref="G1025:G1027" si="195">SUM(E1025)*10/100</f>
        <v>10574.3</v>
      </c>
      <c r="H1025" s="6">
        <f>SUM(E1025)*10/100</f>
        <v>10574.3</v>
      </c>
      <c r="I1025" s="6">
        <f t="shared" si="188"/>
        <v>31722.899999999998</v>
      </c>
      <c r="J1025" s="6">
        <f t="shared" si="183"/>
        <v>74020.100000000006</v>
      </c>
      <c r="K1025" s="40" t="s">
        <v>2595</v>
      </c>
    </row>
    <row r="1026" spans="1:11" ht="60" x14ac:dyDescent="0.25">
      <c r="A1026" s="18">
        <f t="shared" si="184"/>
        <v>1020</v>
      </c>
      <c r="B1026" s="26" t="s">
        <v>751</v>
      </c>
      <c r="C1026" s="26" t="s">
        <v>750</v>
      </c>
      <c r="D1026" s="26" t="s">
        <v>3041</v>
      </c>
      <c r="E1026" s="27">
        <v>63917</v>
      </c>
      <c r="F1026" s="6">
        <f t="shared" si="194"/>
        <v>6391.7</v>
      </c>
      <c r="G1026" s="6">
        <f t="shared" si="195"/>
        <v>6391.7</v>
      </c>
      <c r="H1026" s="6">
        <f>SUM(E1026)*10/100</f>
        <v>6391.7</v>
      </c>
      <c r="I1026" s="6">
        <f t="shared" si="188"/>
        <v>19175.099999999999</v>
      </c>
      <c r="J1026" s="6">
        <f t="shared" si="183"/>
        <v>44741.9</v>
      </c>
      <c r="K1026" s="40" t="s">
        <v>2596</v>
      </c>
    </row>
    <row r="1027" spans="1:11" ht="60" x14ac:dyDescent="0.25">
      <c r="A1027" s="18">
        <f t="shared" si="184"/>
        <v>1021</v>
      </c>
      <c r="B1027" s="26" t="s">
        <v>749</v>
      </c>
      <c r="C1027" s="26" t="s">
        <v>750</v>
      </c>
      <c r="D1027" s="26" t="s">
        <v>3041</v>
      </c>
      <c r="E1027" s="27">
        <v>63917</v>
      </c>
      <c r="F1027" s="6">
        <f t="shared" si="194"/>
        <v>6391.7</v>
      </c>
      <c r="G1027" s="6">
        <f t="shared" si="195"/>
        <v>6391.7</v>
      </c>
      <c r="H1027" s="6">
        <f>SUM(E1027)*10/100</f>
        <v>6391.7</v>
      </c>
      <c r="I1027" s="6">
        <f t="shared" si="188"/>
        <v>19175.099999999999</v>
      </c>
      <c r="J1027" s="6">
        <f t="shared" si="183"/>
        <v>44741.9</v>
      </c>
      <c r="K1027" s="40" t="s">
        <v>2597</v>
      </c>
    </row>
    <row r="1028" spans="1:11" ht="60" x14ac:dyDescent="0.25">
      <c r="A1028" s="18">
        <f t="shared" si="184"/>
        <v>1022</v>
      </c>
      <c r="B1028" s="5" t="s">
        <v>1461</v>
      </c>
      <c r="C1028" s="5" t="s">
        <v>750</v>
      </c>
      <c r="D1028" s="26" t="s">
        <v>3041</v>
      </c>
      <c r="E1028" s="27">
        <v>13383</v>
      </c>
      <c r="F1028" s="6">
        <v>0</v>
      </c>
      <c r="G1028" s="6">
        <v>0</v>
      </c>
      <c r="H1028" s="6">
        <f t="shared" ref="H1028:H1038" si="196">SUM(E1028*10%)</f>
        <v>1338.3000000000002</v>
      </c>
      <c r="I1028" s="6">
        <f t="shared" si="188"/>
        <v>1338.3000000000002</v>
      </c>
      <c r="J1028" s="6">
        <f t="shared" si="183"/>
        <v>12044.7</v>
      </c>
      <c r="K1028" s="40" t="s">
        <v>2598</v>
      </c>
    </row>
    <row r="1029" spans="1:11" ht="75" x14ac:dyDescent="0.25">
      <c r="A1029" s="18">
        <f t="shared" si="184"/>
        <v>1023</v>
      </c>
      <c r="B1029" s="5" t="s">
        <v>1460</v>
      </c>
      <c r="C1029" s="5" t="s">
        <v>750</v>
      </c>
      <c r="D1029" s="26" t="s">
        <v>3041</v>
      </c>
      <c r="E1029" s="27">
        <v>13382</v>
      </c>
      <c r="F1029" s="6">
        <v>0</v>
      </c>
      <c r="G1029" s="6">
        <v>0</v>
      </c>
      <c r="H1029" s="6">
        <f t="shared" si="196"/>
        <v>1338.2</v>
      </c>
      <c r="I1029" s="6">
        <f t="shared" si="188"/>
        <v>1338.2</v>
      </c>
      <c r="J1029" s="6">
        <f t="shared" si="183"/>
        <v>12043.8</v>
      </c>
      <c r="K1029" s="40" t="s">
        <v>2599</v>
      </c>
    </row>
    <row r="1030" spans="1:11" ht="60" x14ac:dyDescent="0.25">
      <c r="A1030" s="18">
        <f t="shared" si="184"/>
        <v>1024</v>
      </c>
      <c r="B1030" s="5" t="s">
        <v>1459</v>
      </c>
      <c r="C1030" s="5" t="s">
        <v>750</v>
      </c>
      <c r="D1030" s="26" t="s">
        <v>3041</v>
      </c>
      <c r="E1030" s="27">
        <v>13382</v>
      </c>
      <c r="F1030" s="6">
        <v>0</v>
      </c>
      <c r="G1030" s="6">
        <v>0</v>
      </c>
      <c r="H1030" s="6">
        <f t="shared" si="196"/>
        <v>1338.2</v>
      </c>
      <c r="I1030" s="6">
        <f t="shared" si="188"/>
        <v>1338.2</v>
      </c>
      <c r="J1030" s="6">
        <f t="shared" si="183"/>
        <v>12043.8</v>
      </c>
      <c r="K1030" s="40" t="s">
        <v>2600</v>
      </c>
    </row>
    <row r="1031" spans="1:11" ht="60" x14ac:dyDescent="0.25">
      <c r="A1031" s="18">
        <f t="shared" si="184"/>
        <v>1025</v>
      </c>
      <c r="B1031" s="5" t="s">
        <v>1458</v>
      </c>
      <c r="C1031" s="5" t="s">
        <v>750</v>
      </c>
      <c r="D1031" s="26" t="s">
        <v>3041</v>
      </c>
      <c r="E1031" s="27">
        <v>13383</v>
      </c>
      <c r="F1031" s="6">
        <v>0</v>
      </c>
      <c r="G1031" s="6">
        <v>0</v>
      </c>
      <c r="H1031" s="6">
        <f t="shared" si="196"/>
        <v>1338.3000000000002</v>
      </c>
      <c r="I1031" s="6">
        <f t="shared" si="188"/>
        <v>1338.3000000000002</v>
      </c>
      <c r="J1031" s="6">
        <f t="shared" ref="J1031:J1093" si="197">SUM(E1031-I1031)</f>
        <v>12044.7</v>
      </c>
      <c r="K1031" s="40" t="s">
        <v>2601</v>
      </c>
    </row>
    <row r="1032" spans="1:11" ht="75" x14ac:dyDescent="0.25">
      <c r="A1032" s="18">
        <f t="shared" ref="A1032:A1095" si="198">A1031+1</f>
        <v>1026</v>
      </c>
      <c r="B1032" s="5" t="s">
        <v>1457</v>
      </c>
      <c r="C1032" s="5" t="s">
        <v>750</v>
      </c>
      <c r="D1032" s="26" t="s">
        <v>3041</v>
      </c>
      <c r="E1032" s="27">
        <v>79993</v>
      </c>
      <c r="F1032" s="6">
        <v>0</v>
      </c>
      <c r="G1032" s="6">
        <v>0</v>
      </c>
      <c r="H1032" s="6">
        <f t="shared" si="196"/>
        <v>7999.3</v>
      </c>
      <c r="I1032" s="6">
        <f t="shared" ref="I1032:I1039" si="199">SUM(F1032+G1032+H1032)</f>
        <v>7999.3</v>
      </c>
      <c r="J1032" s="6">
        <f t="shared" si="197"/>
        <v>71993.7</v>
      </c>
      <c r="K1032" s="40" t="s">
        <v>2602</v>
      </c>
    </row>
    <row r="1033" spans="1:11" ht="45" x14ac:dyDescent="0.25">
      <c r="A1033" s="18">
        <f t="shared" si="198"/>
        <v>1027</v>
      </c>
      <c r="B1033" s="5" t="s">
        <v>1456</v>
      </c>
      <c r="C1033" s="5" t="s">
        <v>750</v>
      </c>
      <c r="D1033" s="26" t="s">
        <v>3041</v>
      </c>
      <c r="E1033" s="27">
        <v>13382</v>
      </c>
      <c r="F1033" s="6">
        <v>0</v>
      </c>
      <c r="G1033" s="6">
        <v>0</v>
      </c>
      <c r="H1033" s="6">
        <f t="shared" si="196"/>
        <v>1338.2</v>
      </c>
      <c r="I1033" s="6">
        <f t="shared" si="199"/>
        <v>1338.2</v>
      </c>
      <c r="J1033" s="6">
        <f t="shared" si="197"/>
        <v>12043.8</v>
      </c>
      <c r="K1033" s="40" t="s">
        <v>2603</v>
      </c>
    </row>
    <row r="1034" spans="1:11" ht="60" x14ac:dyDescent="0.25">
      <c r="A1034" s="18">
        <f t="shared" si="198"/>
        <v>1028</v>
      </c>
      <c r="B1034" s="5" t="s">
        <v>1455</v>
      </c>
      <c r="C1034" s="5" t="s">
        <v>750</v>
      </c>
      <c r="D1034" s="26" t="s">
        <v>3041</v>
      </c>
      <c r="E1034" s="27">
        <v>13384</v>
      </c>
      <c r="F1034" s="6">
        <v>0</v>
      </c>
      <c r="G1034" s="6">
        <v>0</v>
      </c>
      <c r="H1034" s="6">
        <f t="shared" si="196"/>
        <v>1338.4</v>
      </c>
      <c r="I1034" s="6">
        <f t="shared" si="199"/>
        <v>1338.4</v>
      </c>
      <c r="J1034" s="6">
        <f t="shared" si="197"/>
        <v>12045.6</v>
      </c>
      <c r="K1034" s="40" t="s">
        <v>2604</v>
      </c>
    </row>
    <row r="1035" spans="1:11" ht="90" x14ac:dyDescent="0.25">
      <c r="A1035" s="18">
        <f t="shared" si="198"/>
        <v>1029</v>
      </c>
      <c r="B1035" s="5" t="s">
        <v>1454</v>
      </c>
      <c r="C1035" s="5" t="s">
        <v>750</v>
      </c>
      <c r="D1035" s="26" t="s">
        <v>3041</v>
      </c>
      <c r="E1035" s="27">
        <v>13382</v>
      </c>
      <c r="F1035" s="6">
        <v>0</v>
      </c>
      <c r="G1035" s="6">
        <v>0</v>
      </c>
      <c r="H1035" s="6">
        <f t="shared" si="196"/>
        <v>1338.2</v>
      </c>
      <c r="I1035" s="6">
        <f t="shared" si="199"/>
        <v>1338.2</v>
      </c>
      <c r="J1035" s="6">
        <f t="shared" si="197"/>
        <v>12043.8</v>
      </c>
      <c r="K1035" s="40" t="s">
        <v>2605</v>
      </c>
    </row>
    <row r="1036" spans="1:11" ht="60" x14ac:dyDescent="0.25">
      <c r="A1036" s="18">
        <f t="shared" si="198"/>
        <v>1030</v>
      </c>
      <c r="B1036" s="5" t="s">
        <v>1453</v>
      </c>
      <c r="C1036" s="5" t="s">
        <v>750</v>
      </c>
      <c r="D1036" s="26" t="s">
        <v>3041</v>
      </c>
      <c r="E1036" s="27">
        <v>45770</v>
      </c>
      <c r="F1036" s="6">
        <v>0</v>
      </c>
      <c r="G1036" s="6">
        <v>0</v>
      </c>
      <c r="H1036" s="6">
        <f t="shared" si="196"/>
        <v>4577</v>
      </c>
      <c r="I1036" s="6">
        <f t="shared" si="199"/>
        <v>4577</v>
      </c>
      <c r="J1036" s="6">
        <f t="shared" si="197"/>
        <v>41193</v>
      </c>
      <c r="K1036" s="40" t="s">
        <v>2606</v>
      </c>
    </row>
    <row r="1037" spans="1:11" ht="60" x14ac:dyDescent="0.25">
      <c r="A1037" s="18">
        <f t="shared" si="198"/>
        <v>1031</v>
      </c>
      <c r="B1037" s="5" t="s">
        <v>1452</v>
      </c>
      <c r="C1037" s="5" t="s">
        <v>750</v>
      </c>
      <c r="D1037" s="26" t="s">
        <v>3041</v>
      </c>
      <c r="E1037" s="27">
        <v>13383</v>
      </c>
      <c r="F1037" s="6">
        <v>0</v>
      </c>
      <c r="G1037" s="6">
        <v>0</v>
      </c>
      <c r="H1037" s="6">
        <f t="shared" si="196"/>
        <v>1338.3000000000002</v>
      </c>
      <c r="I1037" s="6">
        <f t="shared" si="199"/>
        <v>1338.3000000000002</v>
      </c>
      <c r="J1037" s="6">
        <f t="shared" si="197"/>
        <v>12044.7</v>
      </c>
      <c r="K1037" s="40" t="s">
        <v>2607</v>
      </c>
    </row>
    <row r="1038" spans="1:11" ht="75" x14ac:dyDescent="0.25">
      <c r="A1038" s="18">
        <f t="shared" si="198"/>
        <v>1032</v>
      </c>
      <c r="B1038" s="5" t="s">
        <v>1451</v>
      </c>
      <c r="C1038" s="5" t="s">
        <v>750</v>
      </c>
      <c r="D1038" s="26" t="s">
        <v>3041</v>
      </c>
      <c r="E1038" s="27">
        <v>58000</v>
      </c>
      <c r="F1038" s="6">
        <v>0</v>
      </c>
      <c r="G1038" s="6">
        <v>0</v>
      </c>
      <c r="H1038" s="6">
        <f t="shared" si="196"/>
        <v>5800</v>
      </c>
      <c r="I1038" s="6">
        <f t="shared" si="199"/>
        <v>5800</v>
      </c>
      <c r="J1038" s="6">
        <f t="shared" si="197"/>
        <v>52200</v>
      </c>
      <c r="K1038" s="40" t="s">
        <v>2608</v>
      </c>
    </row>
    <row r="1039" spans="1:11" ht="60" x14ac:dyDescent="0.25">
      <c r="A1039" s="18">
        <f t="shared" si="198"/>
        <v>1033</v>
      </c>
      <c r="B1039" s="5" t="s">
        <v>1450</v>
      </c>
      <c r="C1039" s="5" t="s">
        <v>750</v>
      </c>
      <c r="D1039" s="26" t="s">
        <v>3041</v>
      </c>
      <c r="E1039" s="27">
        <v>13383</v>
      </c>
      <c r="F1039" s="6">
        <v>0</v>
      </c>
      <c r="G1039" s="6">
        <v>0</v>
      </c>
      <c r="H1039" s="6">
        <v>1330.92</v>
      </c>
      <c r="I1039" s="6">
        <f t="shared" si="199"/>
        <v>1330.92</v>
      </c>
      <c r="J1039" s="6">
        <f t="shared" si="197"/>
        <v>12052.08</v>
      </c>
      <c r="K1039" s="40" t="s">
        <v>2609</v>
      </c>
    </row>
    <row r="1040" spans="1:11" ht="45" x14ac:dyDescent="0.25">
      <c r="A1040" s="18">
        <f t="shared" si="198"/>
        <v>1034</v>
      </c>
      <c r="B1040" s="26" t="s">
        <v>1124</v>
      </c>
      <c r="C1040" s="26" t="s">
        <v>85</v>
      </c>
      <c r="D1040" s="5" t="s">
        <v>3038</v>
      </c>
      <c r="E1040" s="27">
        <v>460</v>
      </c>
      <c r="F1040" s="6">
        <f t="shared" si="194"/>
        <v>46</v>
      </c>
      <c r="G1040" s="6">
        <f t="shared" ref="G1040:G1103" si="200">SUM(E1040)*10/100</f>
        <v>46</v>
      </c>
      <c r="H1040" s="6">
        <f t="shared" ref="H1040:H1087" si="201">SUM(E1040)*10/100</f>
        <v>46</v>
      </c>
      <c r="I1040" s="6">
        <f t="shared" ref="I1040:I1094" si="202">SUM(F1040+G1040+H1040)</f>
        <v>138</v>
      </c>
      <c r="J1040" s="6">
        <f t="shared" si="197"/>
        <v>322</v>
      </c>
      <c r="K1040" s="40" t="s">
        <v>2610</v>
      </c>
    </row>
    <row r="1041" spans="1:11" ht="45" x14ac:dyDescent="0.25">
      <c r="A1041" s="18">
        <f t="shared" si="198"/>
        <v>1035</v>
      </c>
      <c r="B1041" s="26" t="s">
        <v>1123</v>
      </c>
      <c r="C1041" s="26" t="s">
        <v>85</v>
      </c>
      <c r="D1041" s="5" t="s">
        <v>3038</v>
      </c>
      <c r="E1041" s="27">
        <v>460</v>
      </c>
      <c r="F1041" s="6">
        <f t="shared" si="194"/>
        <v>46</v>
      </c>
      <c r="G1041" s="6">
        <f t="shared" si="200"/>
        <v>46</v>
      </c>
      <c r="H1041" s="6">
        <f t="shared" si="201"/>
        <v>46</v>
      </c>
      <c r="I1041" s="6">
        <f t="shared" si="202"/>
        <v>138</v>
      </c>
      <c r="J1041" s="6">
        <f t="shared" si="197"/>
        <v>322</v>
      </c>
      <c r="K1041" s="40" t="s">
        <v>2611</v>
      </c>
    </row>
    <row r="1042" spans="1:11" ht="45" x14ac:dyDescent="0.25">
      <c r="A1042" s="18">
        <f t="shared" si="198"/>
        <v>1036</v>
      </c>
      <c r="B1042" s="26" t="s">
        <v>1122</v>
      </c>
      <c r="C1042" s="26" t="s">
        <v>85</v>
      </c>
      <c r="D1042" s="5" t="s">
        <v>3038</v>
      </c>
      <c r="E1042" s="27">
        <v>460</v>
      </c>
      <c r="F1042" s="6">
        <f t="shared" si="194"/>
        <v>46</v>
      </c>
      <c r="G1042" s="6">
        <f t="shared" si="200"/>
        <v>46</v>
      </c>
      <c r="H1042" s="6">
        <f t="shared" si="201"/>
        <v>46</v>
      </c>
      <c r="I1042" s="6">
        <f t="shared" si="202"/>
        <v>138</v>
      </c>
      <c r="J1042" s="6">
        <f t="shared" si="197"/>
        <v>322</v>
      </c>
      <c r="K1042" s="40" t="s">
        <v>2612</v>
      </c>
    </row>
    <row r="1043" spans="1:11" ht="45" x14ac:dyDescent="0.25">
      <c r="A1043" s="18">
        <f t="shared" si="198"/>
        <v>1037</v>
      </c>
      <c r="B1043" s="26" t="s">
        <v>1121</v>
      </c>
      <c r="C1043" s="26" t="s">
        <v>85</v>
      </c>
      <c r="D1043" s="5" t="s">
        <v>3038</v>
      </c>
      <c r="E1043" s="27">
        <v>460</v>
      </c>
      <c r="F1043" s="6">
        <f t="shared" si="194"/>
        <v>46</v>
      </c>
      <c r="G1043" s="6">
        <f t="shared" si="200"/>
        <v>46</v>
      </c>
      <c r="H1043" s="6">
        <f t="shared" si="201"/>
        <v>46</v>
      </c>
      <c r="I1043" s="6">
        <f t="shared" si="202"/>
        <v>138</v>
      </c>
      <c r="J1043" s="6">
        <f t="shared" si="197"/>
        <v>322</v>
      </c>
      <c r="K1043" s="40" t="s">
        <v>2613</v>
      </c>
    </row>
    <row r="1044" spans="1:11" ht="45" x14ac:dyDescent="0.25">
      <c r="A1044" s="18">
        <f t="shared" si="198"/>
        <v>1038</v>
      </c>
      <c r="B1044" s="26" t="s">
        <v>1120</v>
      </c>
      <c r="C1044" s="26" t="s">
        <v>85</v>
      </c>
      <c r="D1044" s="5" t="s">
        <v>3038</v>
      </c>
      <c r="E1044" s="27">
        <v>460</v>
      </c>
      <c r="F1044" s="6">
        <f t="shared" si="194"/>
        <v>46</v>
      </c>
      <c r="G1044" s="6">
        <f t="shared" si="200"/>
        <v>46</v>
      </c>
      <c r="H1044" s="6">
        <f t="shared" si="201"/>
        <v>46</v>
      </c>
      <c r="I1044" s="6">
        <f t="shared" si="202"/>
        <v>138</v>
      </c>
      <c r="J1044" s="6">
        <f t="shared" si="197"/>
        <v>322</v>
      </c>
      <c r="K1044" s="40" t="s">
        <v>2614</v>
      </c>
    </row>
    <row r="1045" spans="1:11" ht="45" x14ac:dyDescent="0.25">
      <c r="A1045" s="18">
        <f t="shared" si="198"/>
        <v>1039</v>
      </c>
      <c r="B1045" s="26" t="s">
        <v>1119</v>
      </c>
      <c r="C1045" s="26" t="s">
        <v>85</v>
      </c>
      <c r="D1045" s="5" t="s">
        <v>3038</v>
      </c>
      <c r="E1045" s="27">
        <v>460</v>
      </c>
      <c r="F1045" s="6">
        <f t="shared" si="194"/>
        <v>46</v>
      </c>
      <c r="G1045" s="6">
        <f t="shared" si="200"/>
        <v>46</v>
      </c>
      <c r="H1045" s="6">
        <f t="shared" si="201"/>
        <v>46</v>
      </c>
      <c r="I1045" s="6">
        <f t="shared" si="202"/>
        <v>138</v>
      </c>
      <c r="J1045" s="6">
        <f t="shared" si="197"/>
        <v>322</v>
      </c>
      <c r="K1045" s="40" t="s">
        <v>2615</v>
      </c>
    </row>
    <row r="1046" spans="1:11" ht="45" x14ac:dyDescent="0.25">
      <c r="A1046" s="18">
        <f t="shared" si="198"/>
        <v>1040</v>
      </c>
      <c r="B1046" s="26" t="s">
        <v>1118</v>
      </c>
      <c r="C1046" s="26" t="s">
        <v>85</v>
      </c>
      <c r="D1046" s="5" t="s">
        <v>3038</v>
      </c>
      <c r="E1046" s="27">
        <v>460</v>
      </c>
      <c r="F1046" s="6">
        <f t="shared" si="194"/>
        <v>46</v>
      </c>
      <c r="G1046" s="6">
        <f t="shared" si="200"/>
        <v>46</v>
      </c>
      <c r="H1046" s="6">
        <f t="shared" si="201"/>
        <v>46</v>
      </c>
      <c r="I1046" s="6">
        <f t="shared" si="202"/>
        <v>138</v>
      </c>
      <c r="J1046" s="6">
        <f t="shared" si="197"/>
        <v>322</v>
      </c>
      <c r="K1046" s="40" t="s">
        <v>2616</v>
      </c>
    </row>
    <row r="1047" spans="1:11" ht="45" x14ac:dyDescent="0.25">
      <c r="A1047" s="18">
        <f t="shared" si="198"/>
        <v>1041</v>
      </c>
      <c r="B1047" s="26" t="s">
        <v>1117</v>
      </c>
      <c r="C1047" s="26" t="s">
        <v>85</v>
      </c>
      <c r="D1047" s="5" t="s">
        <v>3038</v>
      </c>
      <c r="E1047" s="27">
        <v>460</v>
      </c>
      <c r="F1047" s="6">
        <f t="shared" si="194"/>
        <v>46</v>
      </c>
      <c r="G1047" s="6">
        <f t="shared" si="200"/>
        <v>46</v>
      </c>
      <c r="H1047" s="6">
        <f t="shared" si="201"/>
        <v>46</v>
      </c>
      <c r="I1047" s="6">
        <f t="shared" si="202"/>
        <v>138</v>
      </c>
      <c r="J1047" s="6">
        <f t="shared" si="197"/>
        <v>322</v>
      </c>
      <c r="K1047" s="40" t="s">
        <v>2617</v>
      </c>
    </row>
    <row r="1048" spans="1:11" ht="45" x14ac:dyDescent="0.25">
      <c r="A1048" s="18">
        <f t="shared" si="198"/>
        <v>1042</v>
      </c>
      <c r="B1048" s="26" t="s">
        <v>1116</v>
      </c>
      <c r="C1048" s="26" t="s">
        <v>85</v>
      </c>
      <c r="D1048" s="5" t="s">
        <v>3038</v>
      </c>
      <c r="E1048" s="27">
        <v>250</v>
      </c>
      <c r="F1048" s="6">
        <f t="shared" si="194"/>
        <v>25</v>
      </c>
      <c r="G1048" s="6">
        <f t="shared" si="200"/>
        <v>25</v>
      </c>
      <c r="H1048" s="6">
        <f t="shared" si="201"/>
        <v>25</v>
      </c>
      <c r="I1048" s="6">
        <f t="shared" si="202"/>
        <v>75</v>
      </c>
      <c r="J1048" s="6">
        <f t="shared" si="197"/>
        <v>175</v>
      </c>
      <c r="K1048" s="40" t="s">
        <v>2618</v>
      </c>
    </row>
    <row r="1049" spans="1:11" ht="45" x14ac:dyDescent="0.25">
      <c r="A1049" s="18">
        <f t="shared" si="198"/>
        <v>1043</v>
      </c>
      <c r="B1049" s="26" t="s">
        <v>1115</v>
      </c>
      <c r="C1049" s="26" t="s">
        <v>85</v>
      </c>
      <c r="D1049" s="5" t="s">
        <v>3038</v>
      </c>
      <c r="E1049" s="27">
        <v>250</v>
      </c>
      <c r="F1049" s="6">
        <f t="shared" si="194"/>
        <v>25</v>
      </c>
      <c r="G1049" s="6">
        <f t="shared" si="200"/>
        <v>25</v>
      </c>
      <c r="H1049" s="6">
        <f t="shared" si="201"/>
        <v>25</v>
      </c>
      <c r="I1049" s="6">
        <f t="shared" si="202"/>
        <v>75</v>
      </c>
      <c r="J1049" s="6">
        <f t="shared" si="197"/>
        <v>175</v>
      </c>
      <c r="K1049" s="40" t="s">
        <v>2619</v>
      </c>
    </row>
    <row r="1050" spans="1:11" ht="45" x14ac:dyDescent="0.25">
      <c r="A1050" s="18">
        <f t="shared" si="198"/>
        <v>1044</v>
      </c>
      <c r="B1050" s="26" t="s">
        <v>1114</v>
      </c>
      <c r="C1050" s="26" t="s">
        <v>85</v>
      </c>
      <c r="D1050" s="5" t="s">
        <v>3038</v>
      </c>
      <c r="E1050" s="27">
        <v>360</v>
      </c>
      <c r="F1050" s="6">
        <f t="shared" si="194"/>
        <v>36</v>
      </c>
      <c r="G1050" s="6">
        <f t="shared" si="200"/>
        <v>36</v>
      </c>
      <c r="H1050" s="6">
        <f t="shared" si="201"/>
        <v>36</v>
      </c>
      <c r="I1050" s="6">
        <f t="shared" si="202"/>
        <v>108</v>
      </c>
      <c r="J1050" s="6">
        <f t="shared" si="197"/>
        <v>252</v>
      </c>
      <c r="K1050" s="40" t="s">
        <v>2620</v>
      </c>
    </row>
    <row r="1051" spans="1:11" ht="45" x14ac:dyDescent="0.25">
      <c r="A1051" s="18">
        <f t="shared" si="198"/>
        <v>1045</v>
      </c>
      <c r="B1051" s="26" t="s">
        <v>1113</v>
      </c>
      <c r="C1051" s="26" t="s">
        <v>85</v>
      </c>
      <c r="D1051" s="5" t="s">
        <v>3038</v>
      </c>
      <c r="E1051" s="27">
        <v>250</v>
      </c>
      <c r="F1051" s="6">
        <f t="shared" si="194"/>
        <v>25</v>
      </c>
      <c r="G1051" s="6">
        <f t="shared" si="200"/>
        <v>25</v>
      </c>
      <c r="H1051" s="6">
        <f t="shared" si="201"/>
        <v>25</v>
      </c>
      <c r="I1051" s="6">
        <f t="shared" si="202"/>
        <v>75</v>
      </c>
      <c r="J1051" s="6">
        <f t="shared" si="197"/>
        <v>175</v>
      </c>
      <c r="K1051" s="40" t="s">
        <v>2621</v>
      </c>
    </row>
    <row r="1052" spans="1:11" ht="45" x14ac:dyDescent="0.25">
      <c r="A1052" s="18">
        <f t="shared" si="198"/>
        <v>1046</v>
      </c>
      <c r="B1052" s="26" t="s">
        <v>1112</v>
      </c>
      <c r="C1052" s="26" t="s">
        <v>85</v>
      </c>
      <c r="D1052" s="5" t="s">
        <v>3038</v>
      </c>
      <c r="E1052" s="27">
        <v>250</v>
      </c>
      <c r="F1052" s="6">
        <f t="shared" si="194"/>
        <v>25</v>
      </c>
      <c r="G1052" s="6">
        <f t="shared" si="200"/>
        <v>25</v>
      </c>
      <c r="H1052" s="6">
        <f t="shared" si="201"/>
        <v>25</v>
      </c>
      <c r="I1052" s="6">
        <f t="shared" si="202"/>
        <v>75</v>
      </c>
      <c r="J1052" s="6">
        <f t="shared" si="197"/>
        <v>175</v>
      </c>
      <c r="K1052" s="40" t="s">
        <v>2622</v>
      </c>
    </row>
    <row r="1053" spans="1:11" ht="45" x14ac:dyDescent="0.25">
      <c r="A1053" s="18">
        <f t="shared" si="198"/>
        <v>1047</v>
      </c>
      <c r="B1053" s="26" t="s">
        <v>1111</v>
      </c>
      <c r="C1053" s="26" t="s">
        <v>85</v>
      </c>
      <c r="D1053" s="5" t="s">
        <v>3038</v>
      </c>
      <c r="E1053" s="27">
        <v>250</v>
      </c>
      <c r="F1053" s="6">
        <f t="shared" si="194"/>
        <v>25</v>
      </c>
      <c r="G1053" s="6">
        <f t="shared" si="200"/>
        <v>25</v>
      </c>
      <c r="H1053" s="6">
        <f t="shared" si="201"/>
        <v>25</v>
      </c>
      <c r="I1053" s="6">
        <f t="shared" si="202"/>
        <v>75</v>
      </c>
      <c r="J1053" s="6">
        <f t="shared" si="197"/>
        <v>175</v>
      </c>
      <c r="K1053" s="40" t="s">
        <v>2623</v>
      </c>
    </row>
    <row r="1054" spans="1:11" ht="45" x14ac:dyDescent="0.25">
      <c r="A1054" s="18">
        <f t="shared" si="198"/>
        <v>1048</v>
      </c>
      <c r="B1054" s="26" t="s">
        <v>1110</v>
      </c>
      <c r="C1054" s="26" t="s">
        <v>85</v>
      </c>
      <c r="D1054" s="5" t="s">
        <v>3038</v>
      </c>
      <c r="E1054" s="27">
        <v>250</v>
      </c>
      <c r="F1054" s="6">
        <f t="shared" si="194"/>
        <v>25</v>
      </c>
      <c r="G1054" s="6">
        <f t="shared" si="200"/>
        <v>25</v>
      </c>
      <c r="H1054" s="6">
        <f t="shared" si="201"/>
        <v>25</v>
      </c>
      <c r="I1054" s="6">
        <f t="shared" si="202"/>
        <v>75</v>
      </c>
      <c r="J1054" s="6">
        <f t="shared" si="197"/>
        <v>175</v>
      </c>
      <c r="K1054" s="40" t="s">
        <v>2624</v>
      </c>
    </row>
    <row r="1055" spans="1:11" ht="60" x14ac:dyDescent="0.25">
      <c r="A1055" s="18">
        <f t="shared" si="198"/>
        <v>1049</v>
      </c>
      <c r="B1055" s="26" t="s">
        <v>1008</v>
      </c>
      <c r="C1055" s="26" t="s">
        <v>85</v>
      </c>
      <c r="D1055" s="26" t="s">
        <v>3040</v>
      </c>
      <c r="E1055" s="27">
        <v>460</v>
      </c>
      <c r="F1055" s="6">
        <f t="shared" si="194"/>
        <v>46</v>
      </c>
      <c r="G1055" s="6">
        <f t="shared" si="200"/>
        <v>46</v>
      </c>
      <c r="H1055" s="6">
        <f t="shared" si="201"/>
        <v>46</v>
      </c>
      <c r="I1055" s="6">
        <f t="shared" si="202"/>
        <v>138</v>
      </c>
      <c r="J1055" s="6">
        <f t="shared" si="197"/>
        <v>322</v>
      </c>
      <c r="K1055" s="40" t="s">
        <v>2625</v>
      </c>
    </row>
    <row r="1056" spans="1:11" ht="60" x14ac:dyDescent="0.25">
      <c r="A1056" s="18">
        <f t="shared" si="198"/>
        <v>1050</v>
      </c>
      <c r="B1056" s="26" t="s">
        <v>1007</v>
      </c>
      <c r="C1056" s="26" t="s">
        <v>85</v>
      </c>
      <c r="D1056" s="26" t="s">
        <v>3040</v>
      </c>
      <c r="E1056" s="27">
        <v>250</v>
      </c>
      <c r="F1056" s="6">
        <f t="shared" si="194"/>
        <v>25</v>
      </c>
      <c r="G1056" s="6">
        <f t="shared" si="200"/>
        <v>25</v>
      </c>
      <c r="H1056" s="6">
        <f t="shared" si="201"/>
        <v>25</v>
      </c>
      <c r="I1056" s="6">
        <f t="shared" si="202"/>
        <v>75</v>
      </c>
      <c r="J1056" s="6">
        <f t="shared" si="197"/>
        <v>175</v>
      </c>
      <c r="K1056" s="40" t="s">
        <v>2626</v>
      </c>
    </row>
    <row r="1057" spans="1:11" ht="60" x14ac:dyDescent="0.25">
      <c r="A1057" s="18">
        <f t="shared" si="198"/>
        <v>1051</v>
      </c>
      <c r="B1057" s="26" t="s">
        <v>1006</v>
      </c>
      <c r="C1057" s="26" t="s">
        <v>85</v>
      </c>
      <c r="D1057" s="26" t="s">
        <v>3040</v>
      </c>
      <c r="E1057" s="27">
        <v>250</v>
      </c>
      <c r="F1057" s="6">
        <f t="shared" si="194"/>
        <v>25</v>
      </c>
      <c r="G1057" s="6">
        <f t="shared" si="200"/>
        <v>25</v>
      </c>
      <c r="H1057" s="6">
        <f t="shared" si="201"/>
        <v>25</v>
      </c>
      <c r="I1057" s="6">
        <f t="shared" si="202"/>
        <v>75</v>
      </c>
      <c r="J1057" s="6">
        <f t="shared" si="197"/>
        <v>175</v>
      </c>
      <c r="K1057" s="40" t="s">
        <v>2627</v>
      </c>
    </row>
    <row r="1058" spans="1:11" ht="60" x14ac:dyDescent="0.25">
      <c r="A1058" s="18">
        <f t="shared" si="198"/>
        <v>1052</v>
      </c>
      <c r="B1058" s="26" t="s">
        <v>1005</v>
      </c>
      <c r="C1058" s="26" t="s">
        <v>85</v>
      </c>
      <c r="D1058" s="26" t="s">
        <v>3040</v>
      </c>
      <c r="E1058" s="27">
        <v>460</v>
      </c>
      <c r="F1058" s="6">
        <f t="shared" si="194"/>
        <v>46</v>
      </c>
      <c r="G1058" s="6">
        <f t="shared" si="200"/>
        <v>46</v>
      </c>
      <c r="H1058" s="6">
        <f t="shared" si="201"/>
        <v>46</v>
      </c>
      <c r="I1058" s="6">
        <f t="shared" si="202"/>
        <v>138</v>
      </c>
      <c r="J1058" s="6">
        <f t="shared" si="197"/>
        <v>322</v>
      </c>
      <c r="K1058" s="40" t="s">
        <v>2628</v>
      </c>
    </row>
    <row r="1059" spans="1:11" ht="60" x14ac:dyDescent="0.25">
      <c r="A1059" s="18">
        <f t="shared" si="198"/>
        <v>1053</v>
      </c>
      <c r="B1059" s="26" t="s">
        <v>1004</v>
      </c>
      <c r="C1059" s="26" t="s">
        <v>85</v>
      </c>
      <c r="D1059" s="26" t="s">
        <v>3040</v>
      </c>
      <c r="E1059" s="27">
        <v>250</v>
      </c>
      <c r="F1059" s="6">
        <f t="shared" si="194"/>
        <v>25</v>
      </c>
      <c r="G1059" s="6">
        <f t="shared" si="200"/>
        <v>25</v>
      </c>
      <c r="H1059" s="6">
        <f t="shared" si="201"/>
        <v>25</v>
      </c>
      <c r="I1059" s="6">
        <f t="shared" si="202"/>
        <v>75</v>
      </c>
      <c r="J1059" s="6">
        <f t="shared" si="197"/>
        <v>175</v>
      </c>
      <c r="K1059" s="40" t="s">
        <v>2629</v>
      </c>
    </row>
    <row r="1060" spans="1:11" ht="60" x14ac:dyDescent="0.25">
      <c r="A1060" s="18">
        <f t="shared" si="198"/>
        <v>1054</v>
      </c>
      <c r="B1060" s="26" t="s">
        <v>1003</v>
      </c>
      <c r="C1060" s="26" t="s">
        <v>85</v>
      </c>
      <c r="D1060" s="26" t="s">
        <v>3040</v>
      </c>
      <c r="E1060" s="27">
        <v>460</v>
      </c>
      <c r="F1060" s="6">
        <f t="shared" si="194"/>
        <v>46</v>
      </c>
      <c r="G1060" s="6">
        <f t="shared" si="200"/>
        <v>46</v>
      </c>
      <c r="H1060" s="6">
        <f t="shared" si="201"/>
        <v>46</v>
      </c>
      <c r="I1060" s="6">
        <f t="shared" si="202"/>
        <v>138</v>
      </c>
      <c r="J1060" s="6">
        <f t="shared" si="197"/>
        <v>322</v>
      </c>
      <c r="K1060" s="40" t="s">
        <v>2630</v>
      </c>
    </row>
    <row r="1061" spans="1:11" ht="60" x14ac:dyDescent="0.25">
      <c r="A1061" s="18">
        <f t="shared" si="198"/>
        <v>1055</v>
      </c>
      <c r="B1061" s="26" t="s">
        <v>1002</v>
      </c>
      <c r="C1061" s="26" t="s">
        <v>85</v>
      </c>
      <c r="D1061" s="26" t="s">
        <v>3040</v>
      </c>
      <c r="E1061" s="27">
        <v>250</v>
      </c>
      <c r="F1061" s="6">
        <f t="shared" si="194"/>
        <v>25</v>
      </c>
      <c r="G1061" s="6">
        <f t="shared" si="200"/>
        <v>25</v>
      </c>
      <c r="H1061" s="6">
        <f t="shared" si="201"/>
        <v>25</v>
      </c>
      <c r="I1061" s="6">
        <f t="shared" si="202"/>
        <v>75</v>
      </c>
      <c r="J1061" s="6">
        <f t="shared" si="197"/>
        <v>175</v>
      </c>
      <c r="K1061" s="40" t="s">
        <v>2631</v>
      </c>
    </row>
    <row r="1062" spans="1:11" ht="60" x14ac:dyDescent="0.25">
      <c r="A1062" s="18">
        <f t="shared" si="198"/>
        <v>1056</v>
      </c>
      <c r="B1062" s="26" t="s">
        <v>1533</v>
      </c>
      <c r="C1062" s="26" t="s">
        <v>85</v>
      </c>
      <c r="D1062" s="26" t="s">
        <v>3040</v>
      </c>
      <c r="E1062" s="27">
        <v>250</v>
      </c>
      <c r="F1062" s="6">
        <f t="shared" si="194"/>
        <v>25</v>
      </c>
      <c r="G1062" s="6">
        <f t="shared" si="200"/>
        <v>25</v>
      </c>
      <c r="H1062" s="6">
        <f t="shared" si="201"/>
        <v>25</v>
      </c>
      <c r="I1062" s="6">
        <f t="shared" si="202"/>
        <v>75</v>
      </c>
      <c r="J1062" s="6">
        <f t="shared" si="197"/>
        <v>175</v>
      </c>
      <c r="K1062" s="40" t="s">
        <v>2632</v>
      </c>
    </row>
    <row r="1063" spans="1:11" ht="60" x14ac:dyDescent="0.25">
      <c r="A1063" s="18">
        <f t="shared" si="198"/>
        <v>1057</v>
      </c>
      <c r="B1063" s="26" t="s">
        <v>1001</v>
      </c>
      <c r="C1063" s="26" t="s">
        <v>85</v>
      </c>
      <c r="D1063" s="26" t="s">
        <v>3040</v>
      </c>
      <c r="E1063" s="27">
        <v>250</v>
      </c>
      <c r="F1063" s="6">
        <f t="shared" si="194"/>
        <v>25</v>
      </c>
      <c r="G1063" s="6">
        <f t="shared" si="200"/>
        <v>25</v>
      </c>
      <c r="H1063" s="6">
        <f t="shared" si="201"/>
        <v>25</v>
      </c>
      <c r="I1063" s="6">
        <f t="shared" si="202"/>
        <v>75</v>
      </c>
      <c r="J1063" s="6">
        <f t="shared" si="197"/>
        <v>175</v>
      </c>
      <c r="K1063" s="40" t="s">
        <v>2633</v>
      </c>
    </row>
    <row r="1064" spans="1:11" ht="60" x14ac:dyDescent="0.25">
      <c r="A1064" s="18">
        <f t="shared" si="198"/>
        <v>1058</v>
      </c>
      <c r="B1064" s="26" t="s">
        <v>1000</v>
      </c>
      <c r="C1064" s="26" t="s">
        <v>85</v>
      </c>
      <c r="D1064" s="26" t="s">
        <v>3040</v>
      </c>
      <c r="E1064" s="27">
        <v>250</v>
      </c>
      <c r="F1064" s="6">
        <f t="shared" si="194"/>
        <v>25</v>
      </c>
      <c r="G1064" s="6">
        <f t="shared" si="200"/>
        <v>25</v>
      </c>
      <c r="H1064" s="6">
        <f t="shared" si="201"/>
        <v>25</v>
      </c>
      <c r="I1064" s="6">
        <f t="shared" si="202"/>
        <v>75</v>
      </c>
      <c r="J1064" s="6">
        <f t="shared" si="197"/>
        <v>175</v>
      </c>
      <c r="K1064" s="40" t="s">
        <v>2634</v>
      </c>
    </row>
    <row r="1065" spans="1:11" ht="60" x14ac:dyDescent="0.25">
      <c r="A1065" s="18">
        <f t="shared" si="198"/>
        <v>1059</v>
      </c>
      <c r="B1065" s="26" t="s">
        <v>999</v>
      </c>
      <c r="C1065" s="26" t="s">
        <v>85</v>
      </c>
      <c r="D1065" s="26" t="s">
        <v>3040</v>
      </c>
      <c r="E1065" s="27">
        <v>250</v>
      </c>
      <c r="F1065" s="6">
        <f t="shared" si="194"/>
        <v>25</v>
      </c>
      <c r="G1065" s="6">
        <f t="shared" si="200"/>
        <v>25</v>
      </c>
      <c r="H1065" s="6">
        <f t="shared" si="201"/>
        <v>25</v>
      </c>
      <c r="I1065" s="6">
        <f t="shared" si="202"/>
        <v>75</v>
      </c>
      <c r="J1065" s="6">
        <f t="shared" si="197"/>
        <v>175</v>
      </c>
      <c r="K1065" s="40" t="s">
        <v>2635</v>
      </c>
    </row>
    <row r="1066" spans="1:11" ht="60" x14ac:dyDescent="0.25">
      <c r="A1066" s="18">
        <f t="shared" si="198"/>
        <v>1060</v>
      </c>
      <c r="B1066" s="26" t="s">
        <v>998</v>
      </c>
      <c r="C1066" s="26" t="s">
        <v>85</v>
      </c>
      <c r="D1066" s="26" t="s">
        <v>3040</v>
      </c>
      <c r="E1066" s="27">
        <v>460</v>
      </c>
      <c r="F1066" s="6">
        <f t="shared" si="194"/>
        <v>46</v>
      </c>
      <c r="G1066" s="6">
        <f t="shared" si="200"/>
        <v>46</v>
      </c>
      <c r="H1066" s="6">
        <f t="shared" si="201"/>
        <v>46</v>
      </c>
      <c r="I1066" s="6">
        <f t="shared" si="202"/>
        <v>138</v>
      </c>
      <c r="J1066" s="6">
        <f t="shared" si="197"/>
        <v>322</v>
      </c>
      <c r="K1066" s="40" t="s">
        <v>2636</v>
      </c>
    </row>
    <row r="1067" spans="1:11" ht="60" x14ac:dyDescent="0.25">
      <c r="A1067" s="18">
        <f t="shared" si="198"/>
        <v>1061</v>
      </c>
      <c r="B1067" s="26" t="s">
        <v>997</v>
      </c>
      <c r="C1067" s="26" t="s">
        <v>85</v>
      </c>
      <c r="D1067" s="26" t="s">
        <v>3040</v>
      </c>
      <c r="E1067" s="27">
        <v>250</v>
      </c>
      <c r="F1067" s="6">
        <f t="shared" si="194"/>
        <v>25</v>
      </c>
      <c r="G1067" s="6">
        <f t="shared" si="200"/>
        <v>25</v>
      </c>
      <c r="H1067" s="6">
        <f t="shared" si="201"/>
        <v>25</v>
      </c>
      <c r="I1067" s="6">
        <f t="shared" si="202"/>
        <v>75</v>
      </c>
      <c r="J1067" s="6">
        <f t="shared" si="197"/>
        <v>175</v>
      </c>
      <c r="K1067" s="40" t="s">
        <v>2637</v>
      </c>
    </row>
    <row r="1068" spans="1:11" ht="60" x14ac:dyDescent="0.25">
      <c r="A1068" s="18">
        <f t="shared" si="198"/>
        <v>1062</v>
      </c>
      <c r="B1068" s="26" t="s">
        <v>996</v>
      </c>
      <c r="C1068" s="26" t="s">
        <v>85</v>
      </c>
      <c r="D1068" s="26" t="s">
        <v>3040</v>
      </c>
      <c r="E1068" s="27">
        <v>150</v>
      </c>
      <c r="F1068" s="6">
        <f t="shared" si="194"/>
        <v>15</v>
      </c>
      <c r="G1068" s="6">
        <f t="shared" si="200"/>
        <v>15</v>
      </c>
      <c r="H1068" s="6">
        <f t="shared" si="201"/>
        <v>15</v>
      </c>
      <c r="I1068" s="6">
        <f t="shared" si="202"/>
        <v>45</v>
      </c>
      <c r="J1068" s="6">
        <f t="shared" si="197"/>
        <v>105</v>
      </c>
      <c r="K1068" s="40" t="s">
        <v>2638</v>
      </c>
    </row>
    <row r="1069" spans="1:11" ht="60" x14ac:dyDescent="0.25">
      <c r="A1069" s="18">
        <f t="shared" si="198"/>
        <v>1063</v>
      </c>
      <c r="B1069" s="26" t="s">
        <v>995</v>
      </c>
      <c r="C1069" s="26" t="s">
        <v>85</v>
      </c>
      <c r="D1069" s="26" t="s">
        <v>3040</v>
      </c>
      <c r="E1069" s="27">
        <v>150</v>
      </c>
      <c r="F1069" s="6">
        <f t="shared" si="194"/>
        <v>15</v>
      </c>
      <c r="G1069" s="6">
        <f t="shared" si="200"/>
        <v>15</v>
      </c>
      <c r="H1069" s="6">
        <f t="shared" si="201"/>
        <v>15</v>
      </c>
      <c r="I1069" s="6">
        <f t="shared" si="202"/>
        <v>45</v>
      </c>
      <c r="J1069" s="6">
        <f t="shared" si="197"/>
        <v>105</v>
      </c>
      <c r="K1069" s="40" t="s">
        <v>2639</v>
      </c>
    </row>
    <row r="1070" spans="1:11" ht="60" x14ac:dyDescent="0.25">
      <c r="A1070" s="18">
        <f t="shared" si="198"/>
        <v>1064</v>
      </c>
      <c r="B1070" s="26" t="s">
        <v>994</v>
      </c>
      <c r="C1070" s="26" t="s">
        <v>85</v>
      </c>
      <c r="D1070" s="26" t="s">
        <v>3040</v>
      </c>
      <c r="E1070" s="27">
        <v>250</v>
      </c>
      <c r="F1070" s="6">
        <f t="shared" si="194"/>
        <v>25</v>
      </c>
      <c r="G1070" s="6">
        <f t="shared" si="200"/>
        <v>25</v>
      </c>
      <c r="H1070" s="6">
        <f t="shared" si="201"/>
        <v>25</v>
      </c>
      <c r="I1070" s="6">
        <f t="shared" si="202"/>
        <v>75</v>
      </c>
      <c r="J1070" s="6">
        <f t="shared" si="197"/>
        <v>175</v>
      </c>
      <c r="K1070" s="40" t="s">
        <v>2640</v>
      </c>
    </row>
    <row r="1071" spans="1:11" ht="60" x14ac:dyDescent="0.25">
      <c r="A1071" s="18">
        <f t="shared" si="198"/>
        <v>1065</v>
      </c>
      <c r="B1071" s="26" t="s">
        <v>993</v>
      </c>
      <c r="C1071" s="26" t="s">
        <v>85</v>
      </c>
      <c r="D1071" s="26" t="s">
        <v>3040</v>
      </c>
      <c r="E1071" s="27">
        <v>250</v>
      </c>
      <c r="F1071" s="6">
        <f t="shared" si="194"/>
        <v>25</v>
      </c>
      <c r="G1071" s="6">
        <f t="shared" si="200"/>
        <v>25</v>
      </c>
      <c r="H1071" s="6">
        <f t="shared" si="201"/>
        <v>25</v>
      </c>
      <c r="I1071" s="6">
        <f t="shared" si="202"/>
        <v>75</v>
      </c>
      <c r="J1071" s="6">
        <f t="shared" si="197"/>
        <v>175</v>
      </c>
      <c r="K1071" s="40" t="s">
        <v>2641</v>
      </c>
    </row>
    <row r="1072" spans="1:11" ht="60" x14ac:dyDescent="0.25">
      <c r="A1072" s="18">
        <f t="shared" si="198"/>
        <v>1066</v>
      </c>
      <c r="B1072" s="26" t="s">
        <v>992</v>
      </c>
      <c r="C1072" s="26" t="s">
        <v>85</v>
      </c>
      <c r="D1072" s="26" t="s">
        <v>3040</v>
      </c>
      <c r="E1072" s="27">
        <v>150</v>
      </c>
      <c r="F1072" s="6">
        <f t="shared" si="194"/>
        <v>15</v>
      </c>
      <c r="G1072" s="6">
        <f t="shared" si="200"/>
        <v>15</v>
      </c>
      <c r="H1072" s="6">
        <f t="shared" si="201"/>
        <v>15</v>
      </c>
      <c r="I1072" s="6">
        <f t="shared" si="202"/>
        <v>45</v>
      </c>
      <c r="J1072" s="6">
        <f t="shared" si="197"/>
        <v>105</v>
      </c>
      <c r="K1072" s="40" t="s">
        <v>2642</v>
      </c>
    </row>
    <row r="1073" spans="1:11" ht="60" x14ac:dyDescent="0.25">
      <c r="A1073" s="18">
        <f t="shared" si="198"/>
        <v>1067</v>
      </c>
      <c r="B1073" s="26" t="s">
        <v>991</v>
      </c>
      <c r="C1073" s="26" t="s">
        <v>85</v>
      </c>
      <c r="D1073" s="26" t="s">
        <v>3040</v>
      </c>
      <c r="E1073" s="27">
        <v>250</v>
      </c>
      <c r="F1073" s="6">
        <f t="shared" si="194"/>
        <v>25</v>
      </c>
      <c r="G1073" s="6">
        <f t="shared" si="200"/>
        <v>25</v>
      </c>
      <c r="H1073" s="6">
        <f t="shared" si="201"/>
        <v>25</v>
      </c>
      <c r="I1073" s="6">
        <f t="shared" si="202"/>
        <v>75</v>
      </c>
      <c r="J1073" s="6">
        <f t="shared" si="197"/>
        <v>175</v>
      </c>
      <c r="K1073" s="40" t="s">
        <v>2643</v>
      </c>
    </row>
    <row r="1074" spans="1:11" ht="60" x14ac:dyDescent="0.25">
      <c r="A1074" s="18">
        <f t="shared" si="198"/>
        <v>1068</v>
      </c>
      <c r="B1074" s="26" t="s">
        <v>841</v>
      </c>
      <c r="C1074" s="26" t="s">
        <v>85</v>
      </c>
      <c r="D1074" s="26" t="s">
        <v>3041</v>
      </c>
      <c r="E1074" s="27">
        <v>460</v>
      </c>
      <c r="F1074" s="6">
        <f t="shared" si="194"/>
        <v>46</v>
      </c>
      <c r="G1074" s="6">
        <f t="shared" si="200"/>
        <v>46</v>
      </c>
      <c r="H1074" s="6">
        <f t="shared" si="201"/>
        <v>46</v>
      </c>
      <c r="I1074" s="6">
        <f t="shared" si="202"/>
        <v>138</v>
      </c>
      <c r="J1074" s="6">
        <f t="shared" si="197"/>
        <v>322</v>
      </c>
      <c r="K1074" s="40" t="s">
        <v>2644</v>
      </c>
    </row>
    <row r="1075" spans="1:11" ht="60" x14ac:dyDescent="0.25">
      <c r="A1075" s="18">
        <f t="shared" si="198"/>
        <v>1069</v>
      </c>
      <c r="B1075" s="26" t="s">
        <v>840</v>
      </c>
      <c r="C1075" s="26" t="s">
        <v>85</v>
      </c>
      <c r="D1075" s="26" t="s">
        <v>3041</v>
      </c>
      <c r="E1075" s="27">
        <v>250</v>
      </c>
      <c r="F1075" s="6">
        <f t="shared" si="194"/>
        <v>25</v>
      </c>
      <c r="G1075" s="6">
        <f t="shared" si="200"/>
        <v>25</v>
      </c>
      <c r="H1075" s="6">
        <f t="shared" si="201"/>
        <v>25</v>
      </c>
      <c r="I1075" s="6">
        <f t="shared" si="202"/>
        <v>75</v>
      </c>
      <c r="J1075" s="6">
        <f t="shared" si="197"/>
        <v>175</v>
      </c>
      <c r="K1075" s="40" t="s">
        <v>2645</v>
      </c>
    </row>
    <row r="1076" spans="1:11" ht="60" x14ac:dyDescent="0.25">
      <c r="A1076" s="18">
        <f t="shared" si="198"/>
        <v>1070</v>
      </c>
      <c r="B1076" s="26" t="s">
        <v>839</v>
      </c>
      <c r="C1076" s="26" t="s">
        <v>85</v>
      </c>
      <c r="D1076" s="26" t="s">
        <v>3041</v>
      </c>
      <c r="E1076" s="27">
        <v>250</v>
      </c>
      <c r="F1076" s="6">
        <f t="shared" si="194"/>
        <v>25</v>
      </c>
      <c r="G1076" s="6">
        <f t="shared" si="200"/>
        <v>25</v>
      </c>
      <c r="H1076" s="6">
        <f t="shared" si="201"/>
        <v>25</v>
      </c>
      <c r="I1076" s="6">
        <f t="shared" si="202"/>
        <v>75</v>
      </c>
      <c r="J1076" s="6">
        <f t="shared" si="197"/>
        <v>175</v>
      </c>
      <c r="K1076" s="40" t="s">
        <v>2646</v>
      </c>
    </row>
    <row r="1077" spans="1:11" ht="60" x14ac:dyDescent="0.25">
      <c r="A1077" s="18">
        <f t="shared" si="198"/>
        <v>1071</v>
      </c>
      <c r="B1077" s="26" t="s">
        <v>1197</v>
      </c>
      <c r="C1077" s="26" t="s">
        <v>85</v>
      </c>
      <c r="D1077" s="26" t="s">
        <v>3041</v>
      </c>
      <c r="E1077" s="27">
        <v>460</v>
      </c>
      <c r="F1077" s="6">
        <f t="shared" si="194"/>
        <v>46</v>
      </c>
      <c r="G1077" s="6">
        <f t="shared" si="200"/>
        <v>46</v>
      </c>
      <c r="H1077" s="6">
        <f t="shared" si="201"/>
        <v>46</v>
      </c>
      <c r="I1077" s="6">
        <f t="shared" si="202"/>
        <v>138</v>
      </c>
      <c r="J1077" s="6">
        <f t="shared" si="197"/>
        <v>322</v>
      </c>
      <c r="K1077" s="40" t="s">
        <v>2647</v>
      </c>
    </row>
    <row r="1078" spans="1:11" ht="45" x14ac:dyDescent="0.25">
      <c r="A1078" s="18">
        <f t="shared" si="198"/>
        <v>1072</v>
      </c>
      <c r="B1078" s="26" t="s">
        <v>838</v>
      </c>
      <c r="C1078" s="26" t="s">
        <v>85</v>
      </c>
      <c r="D1078" s="26" t="s">
        <v>3041</v>
      </c>
      <c r="E1078" s="27">
        <v>460</v>
      </c>
      <c r="F1078" s="6">
        <f t="shared" si="194"/>
        <v>46</v>
      </c>
      <c r="G1078" s="6">
        <f t="shared" si="200"/>
        <v>46</v>
      </c>
      <c r="H1078" s="6">
        <f t="shared" si="201"/>
        <v>46</v>
      </c>
      <c r="I1078" s="6">
        <f t="shared" si="202"/>
        <v>138</v>
      </c>
      <c r="J1078" s="6">
        <f t="shared" si="197"/>
        <v>322</v>
      </c>
      <c r="K1078" s="40" t="s">
        <v>2648</v>
      </c>
    </row>
    <row r="1079" spans="1:11" ht="45" x14ac:dyDescent="0.25">
      <c r="A1079" s="18">
        <f t="shared" si="198"/>
        <v>1073</v>
      </c>
      <c r="B1079" s="26" t="s">
        <v>837</v>
      </c>
      <c r="C1079" s="26" t="s">
        <v>85</v>
      </c>
      <c r="D1079" s="26" t="s">
        <v>3041</v>
      </c>
      <c r="E1079" s="27">
        <v>250</v>
      </c>
      <c r="F1079" s="6">
        <f t="shared" si="194"/>
        <v>25</v>
      </c>
      <c r="G1079" s="6">
        <f t="shared" si="200"/>
        <v>25</v>
      </c>
      <c r="H1079" s="6">
        <f t="shared" si="201"/>
        <v>25</v>
      </c>
      <c r="I1079" s="6">
        <f t="shared" si="202"/>
        <v>75</v>
      </c>
      <c r="J1079" s="6">
        <f t="shared" si="197"/>
        <v>175</v>
      </c>
      <c r="K1079" s="40" t="s">
        <v>2649</v>
      </c>
    </row>
    <row r="1080" spans="1:11" ht="60" x14ac:dyDescent="0.25">
      <c r="A1080" s="18">
        <f t="shared" si="198"/>
        <v>1074</v>
      </c>
      <c r="B1080" s="26" t="s">
        <v>836</v>
      </c>
      <c r="C1080" s="26" t="s">
        <v>85</v>
      </c>
      <c r="D1080" s="26" t="s">
        <v>3041</v>
      </c>
      <c r="E1080" s="27">
        <v>460</v>
      </c>
      <c r="F1080" s="6">
        <f t="shared" si="194"/>
        <v>46</v>
      </c>
      <c r="G1080" s="6">
        <f t="shared" si="200"/>
        <v>46</v>
      </c>
      <c r="H1080" s="6">
        <f t="shared" si="201"/>
        <v>46</v>
      </c>
      <c r="I1080" s="6">
        <f t="shared" si="202"/>
        <v>138</v>
      </c>
      <c r="J1080" s="6">
        <f t="shared" si="197"/>
        <v>322</v>
      </c>
      <c r="K1080" s="40" t="s">
        <v>2650</v>
      </c>
    </row>
    <row r="1081" spans="1:11" ht="60" x14ac:dyDescent="0.25">
      <c r="A1081" s="18">
        <f t="shared" si="198"/>
        <v>1075</v>
      </c>
      <c r="B1081" s="26" t="s">
        <v>835</v>
      </c>
      <c r="C1081" s="26" t="s">
        <v>85</v>
      </c>
      <c r="D1081" s="26" t="s">
        <v>3041</v>
      </c>
      <c r="E1081" s="27">
        <v>460</v>
      </c>
      <c r="F1081" s="6">
        <f t="shared" si="194"/>
        <v>46</v>
      </c>
      <c r="G1081" s="6">
        <f t="shared" si="200"/>
        <v>46</v>
      </c>
      <c r="H1081" s="6">
        <f t="shared" si="201"/>
        <v>46</v>
      </c>
      <c r="I1081" s="6">
        <f t="shared" si="202"/>
        <v>138</v>
      </c>
      <c r="J1081" s="6">
        <f t="shared" si="197"/>
        <v>322</v>
      </c>
      <c r="K1081" s="40" t="s">
        <v>2651</v>
      </c>
    </row>
    <row r="1082" spans="1:11" ht="45" x14ac:dyDescent="0.25">
      <c r="A1082" s="18">
        <f t="shared" si="198"/>
        <v>1076</v>
      </c>
      <c r="B1082" s="26" t="s">
        <v>834</v>
      </c>
      <c r="C1082" s="26" t="s">
        <v>85</v>
      </c>
      <c r="D1082" s="26" t="s">
        <v>3041</v>
      </c>
      <c r="E1082" s="27">
        <v>250</v>
      </c>
      <c r="F1082" s="6">
        <f t="shared" si="194"/>
        <v>25</v>
      </c>
      <c r="G1082" s="6">
        <f t="shared" si="200"/>
        <v>25</v>
      </c>
      <c r="H1082" s="6">
        <f t="shared" si="201"/>
        <v>25</v>
      </c>
      <c r="I1082" s="6">
        <f t="shared" si="202"/>
        <v>75</v>
      </c>
      <c r="J1082" s="6">
        <f t="shared" si="197"/>
        <v>175</v>
      </c>
      <c r="K1082" s="40" t="s">
        <v>2652</v>
      </c>
    </row>
    <row r="1083" spans="1:11" ht="45" x14ac:dyDescent="0.25">
      <c r="A1083" s="18">
        <f t="shared" si="198"/>
        <v>1077</v>
      </c>
      <c r="B1083" s="26" t="s">
        <v>833</v>
      </c>
      <c r="C1083" s="26" t="s">
        <v>85</v>
      </c>
      <c r="D1083" s="26" t="s">
        <v>3041</v>
      </c>
      <c r="E1083" s="27">
        <v>250</v>
      </c>
      <c r="F1083" s="6">
        <f t="shared" si="194"/>
        <v>25</v>
      </c>
      <c r="G1083" s="6">
        <f t="shared" si="200"/>
        <v>25</v>
      </c>
      <c r="H1083" s="6">
        <f t="shared" si="201"/>
        <v>25</v>
      </c>
      <c r="I1083" s="6">
        <f t="shared" si="202"/>
        <v>75</v>
      </c>
      <c r="J1083" s="6">
        <f t="shared" si="197"/>
        <v>175</v>
      </c>
      <c r="K1083" s="40" t="s">
        <v>2653</v>
      </c>
    </row>
    <row r="1084" spans="1:11" ht="45" x14ac:dyDescent="0.25">
      <c r="A1084" s="18">
        <f t="shared" si="198"/>
        <v>1078</v>
      </c>
      <c r="B1084" s="26" t="s">
        <v>832</v>
      </c>
      <c r="C1084" s="26" t="s">
        <v>85</v>
      </c>
      <c r="D1084" s="26" t="s">
        <v>3041</v>
      </c>
      <c r="E1084" s="27">
        <v>250</v>
      </c>
      <c r="F1084" s="6">
        <f t="shared" si="194"/>
        <v>25</v>
      </c>
      <c r="G1084" s="6">
        <f t="shared" si="200"/>
        <v>25</v>
      </c>
      <c r="H1084" s="6">
        <f t="shared" si="201"/>
        <v>25</v>
      </c>
      <c r="I1084" s="6">
        <f t="shared" si="202"/>
        <v>75</v>
      </c>
      <c r="J1084" s="6">
        <f t="shared" si="197"/>
        <v>175</v>
      </c>
      <c r="K1084" s="40" t="s">
        <v>2654</v>
      </c>
    </row>
    <row r="1085" spans="1:11" ht="45" x14ac:dyDescent="0.25">
      <c r="A1085" s="18">
        <f t="shared" si="198"/>
        <v>1079</v>
      </c>
      <c r="B1085" s="26" t="s">
        <v>831</v>
      </c>
      <c r="C1085" s="26" t="s">
        <v>85</v>
      </c>
      <c r="D1085" s="26" t="s">
        <v>3041</v>
      </c>
      <c r="E1085" s="27">
        <v>350</v>
      </c>
      <c r="F1085" s="6">
        <f t="shared" si="194"/>
        <v>35</v>
      </c>
      <c r="G1085" s="6">
        <f t="shared" si="200"/>
        <v>35</v>
      </c>
      <c r="H1085" s="6">
        <f t="shared" si="201"/>
        <v>35</v>
      </c>
      <c r="I1085" s="6">
        <f t="shared" si="202"/>
        <v>105</v>
      </c>
      <c r="J1085" s="6">
        <f t="shared" si="197"/>
        <v>245</v>
      </c>
      <c r="K1085" s="40" t="s">
        <v>2655</v>
      </c>
    </row>
    <row r="1086" spans="1:11" ht="45" x14ac:dyDescent="0.25">
      <c r="A1086" s="18">
        <f t="shared" si="198"/>
        <v>1080</v>
      </c>
      <c r="B1086" s="26" t="s">
        <v>830</v>
      </c>
      <c r="C1086" s="26" t="s">
        <v>85</v>
      </c>
      <c r="D1086" s="26" t="s">
        <v>3041</v>
      </c>
      <c r="E1086" s="27">
        <v>150</v>
      </c>
      <c r="F1086" s="6">
        <f t="shared" ref="F1086:F1122" si="203">SUM(E1086)*10/100</f>
        <v>15</v>
      </c>
      <c r="G1086" s="6">
        <f t="shared" si="200"/>
        <v>15</v>
      </c>
      <c r="H1086" s="6">
        <f t="shared" si="201"/>
        <v>15</v>
      </c>
      <c r="I1086" s="6">
        <f t="shared" si="202"/>
        <v>45</v>
      </c>
      <c r="J1086" s="6">
        <f t="shared" si="197"/>
        <v>105</v>
      </c>
      <c r="K1086" s="40" t="s">
        <v>2656</v>
      </c>
    </row>
    <row r="1087" spans="1:11" ht="45" x14ac:dyDescent="0.25">
      <c r="A1087" s="18">
        <f t="shared" si="198"/>
        <v>1081</v>
      </c>
      <c r="B1087" s="26" t="s">
        <v>829</v>
      </c>
      <c r="C1087" s="26" t="s">
        <v>85</v>
      </c>
      <c r="D1087" s="26" t="s">
        <v>3041</v>
      </c>
      <c r="E1087" s="27">
        <v>250</v>
      </c>
      <c r="F1087" s="6">
        <f t="shared" si="203"/>
        <v>25</v>
      </c>
      <c r="G1087" s="6">
        <f t="shared" si="200"/>
        <v>25</v>
      </c>
      <c r="H1087" s="6">
        <f t="shared" si="201"/>
        <v>25</v>
      </c>
      <c r="I1087" s="6">
        <f t="shared" si="202"/>
        <v>75</v>
      </c>
      <c r="J1087" s="6">
        <f t="shared" si="197"/>
        <v>175</v>
      </c>
      <c r="K1087" s="40" t="s">
        <v>2657</v>
      </c>
    </row>
    <row r="1088" spans="1:11" ht="75" x14ac:dyDescent="0.25">
      <c r="A1088" s="18">
        <f t="shared" si="198"/>
        <v>1082</v>
      </c>
      <c r="B1088" s="5" t="s">
        <v>1491</v>
      </c>
      <c r="C1088" s="5" t="s">
        <v>85</v>
      </c>
      <c r="D1088" s="26" t="s">
        <v>3041</v>
      </c>
      <c r="E1088" s="27">
        <v>450</v>
      </c>
      <c r="F1088" s="6">
        <v>0</v>
      </c>
      <c r="G1088" s="6">
        <v>0</v>
      </c>
      <c r="H1088" s="6">
        <f>SUM(E1088*10%)</f>
        <v>45</v>
      </c>
      <c r="I1088" s="6">
        <f>SUM(F1088+G1088+H1088)</f>
        <v>45</v>
      </c>
      <c r="J1088" s="6">
        <f t="shared" si="197"/>
        <v>405</v>
      </c>
      <c r="K1088" s="40" t="s">
        <v>2658</v>
      </c>
    </row>
    <row r="1089" spans="1:11" ht="60" x14ac:dyDescent="0.25">
      <c r="A1089" s="18">
        <f t="shared" si="198"/>
        <v>1083</v>
      </c>
      <c r="B1089" s="26" t="s">
        <v>507</v>
      </c>
      <c r="C1089" s="26" t="s">
        <v>85</v>
      </c>
      <c r="D1089" s="26" t="s">
        <v>3037</v>
      </c>
      <c r="E1089" s="27">
        <v>460</v>
      </c>
      <c r="F1089" s="6">
        <f t="shared" si="203"/>
        <v>46</v>
      </c>
      <c r="G1089" s="6">
        <f t="shared" si="200"/>
        <v>46</v>
      </c>
      <c r="H1089" s="6">
        <f t="shared" ref="H1089:H1122" si="204">SUM(E1089)*10/100</f>
        <v>46</v>
      </c>
      <c r="I1089" s="6">
        <f t="shared" si="202"/>
        <v>138</v>
      </c>
      <c r="J1089" s="6">
        <f t="shared" si="197"/>
        <v>322</v>
      </c>
      <c r="K1089" s="40" t="s">
        <v>2659</v>
      </c>
    </row>
    <row r="1090" spans="1:11" ht="45" x14ac:dyDescent="0.25">
      <c r="A1090" s="18">
        <f t="shared" si="198"/>
        <v>1084</v>
      </c>
      <c r="B1090" s="26" t="s">
        <v>506</v>
      </c>
      <c r="C1090" s="26" t="s">
        <v>85</v>
      </c>
      <c r="D1090" s="26" t="s">
        <v>3037</v>
      </c>
      <c r="E1090" s="27">
        <v>250</v>
      </c>
      <c r="F1090" s="6">
        <f t="shared" si="203"/>
        <v>25</v>
      </c>
      <c r="G1090" s="6">
        <f t="shared" si="200"/>
        <v>25</v>
      </c>
      <c r="H1090" s="6">
        <f t="shared" si="204"/>
        <v>25</v>
      </c>
      <c r="I1090" s="6">
        <f t="shared" si="202"/>
        <v>75</v>
      </c>
      <c r="J1090" s="6">
        <f t="shared" si="197"/>
        <v>175</v>
      </c>
      <c r="K1090" s="40" t="s">
        <v>2660</v>
      </c>
    </row>
    <row r="1091" spans="1:11" ht="45" x14ac:dyDescent="0.25">
      <c r="A1091" s="18">
        <f t="shared" si="198"/>
        <v>1085</v>
      </c>
      <c r="B1091" s="26" t="s">
        <v>505</v>
      </c>
      <c r="C1091" s="26" t="s">
        <v>85</v>
      </c>
      <c r="D1091" s="26" t="s">
        <v>3037</v>
      </c>
      <c r="E1091" s="27">
        <v>150</v>
      </c>
      <c r="F1091" s="6">
        <f t="shared" si="203"/>
        <v>15</v>
      </c>
      <c r="G1091" s="6">
        <f t="shared" si="200"/>
        <v>15</v>
      </c>
      <c r="H1091" s="6">
        <f t="shared" si="204"/>
        <v>15</v>
      </c>
      <c r="I1091" s="6">
        <f t="shared" si="202"/>
        <v>45</v>
      </c>
      <c r="J1091" s="6">
        <f t="shared" si="197"/>
        <v>105</v>
      </c>
      <c r="K1091" s="40" t="s">
        <v>2661</v>
      </c>
    </row>
    <row r="1092" spans="1:11" ht="60" x14ac:dyDescent="0.25">
      <c r="A1092" s="18">
        <f t="shared" si="198"/>
        <v>1086</v>
      </c>
      <c r="B1092" s="26" t="s">
        <v>504</v>
      </c>
      <c r="C1092" s="26" t="s">
        <v>85</v>
      </c>
      <c r="D1092" s="26" t="s">
        <v>3037</v>
      </c>
      <c r="E1092" s="27">
        <v>350</v>
      </c>
      <c r="F1092" s="6">
        <f t="shared" si="203"/>
        <v>35</v>
      </c>
      <c r="G1092" s="6">
        <f t="shared" si="200"/>
        <v>35</v>
      </c>
      <c r="H1092" s="6">
        <f t="shared" si="204"/>
        <v>35</v>
      </c>
      <c r="I1092" s="6">
        <f t="shared" si="202"/>
        <v>105</v>
      </c>
      <c r="J1092" s="6">
        <f t="shared" si="197"/>
        <v>245</v>
      </c>
      <c r="K1092" s="40" t="s">
        <v>2662</v>
      </c>
    </row>
    <row r="1093" spans="1:11" ht="60" x14ac:dyDescent="0.25">
      <c r="A1093" s="18">
        <f t="shared" si="198"/>
        <v>1087</v>
      </c>
      <c r="B1093" s="26" t="s">
        <v>503</v>
      </c>
      <c r="C1093" s="26" t="s">
        <v>85</v>
      </c>
      <c r="D1093" s="26" t="s">
        <v>3037</v>
      </c>
      <c r="E1093" s="27">
        <v>350</v>
      </c>
      <c r="F1093" s="6">
        <f t="shared" si="203"/>
        <v>35</v>
      </c>
      <c r="G1093" s="6">
        <f t="shared" si="200"/>
        <v>35</v>
      </c>
      <c r="H1093" s="6">
        <f t="shared" si="204"/>
        <v>35</v>
      </c>
      <c r="I1093" s="6">
        <f t="shared" si="202"/>
        <v>105</v>
      </c>
      <c r="J1093" s="6">
        <f t="shared" si="197"/>
        <v>245</v>
      </c>
      <c r="K1093" s="40" t="s">
        <v>2663</v>
      </c>
    </row>
    <row r="1094" spans="1:11" ht="60" x14ac:dyDescent="0.25">
      <c r="A1094" s="18">
        <f t="shared" si="198"/>
        <v>1088</v>
      </c>
      <c r="B1094" s="26" t="s">
        <v>502</v>
      </c>
      <c r="C1094" s="26" t="s">
        <v>85</v>
      </c>
      <c r="D1094" s="26" t="s">
        <v>3037</v>
      </c>
      <c r="E1094" s="27">
        <v>350</v>
      </c>
      <c r="F1094" s="6">
        <f t="shared" si="203"/>
        <v>35</v>
      </c>
      <c r="G1094" s="6">
        <f t="shared" si="200"/>
        <v>35</v>
      </c>
      <c r="H1094" s="6">
        <f t="shared" si="204"/>
        <v>35</v>
      </c>
      <c r="I1094" s="6">
        <f t="shared" si="202"/>
        <v>105</v>
      </c>
      <c r="J1094" s="6">
        <f t="shared" ref="J1094:J1157" si="205">SUM(E1094-I1094)</f>
        <v>245</v>
      </c>
      <c r="K1094" s="40" t="s">
        <v>2664</v>
      </c>
    </row>
    <row r="1095" spans="1:11" ht="45" x14ac:dyDescent="0.25">
      <c r="A1095" s="18">
        <f t="shared" si="198"/>
        <v>1089</v>
      </c>
      <c r="B1095" s="26" t="s">
        <v>501</v>
      </c>
      <c r="C1095" s="26" t="s">
        <v>85</v>
      </c>
      <c r="D1095" s="26" t="s">
        <v>3037</v>
      </c>
      <c r="E1095" s="27">
        <v>250</v>
      </c>
      <c r="F1095" s="6">
        <f t="shared" si="203"/>
        <v>25</v>
      </c>
      <c r="G1095" s="6">
        <f t="shared" si="200"/>
        <v>25</v>
      </c>
      <c r="H1095" s="6">
        <f t="shared" si="204"/>
        <v>25</v>
      </c>
      <c r="I1095" s="6">
        <f t="shared" ref="I1095:I1158" si="206">SUM(F1095+G1095+H1095)</f>
        <v>75</v>
      </c>
      <c r="J1095" s="6">
        <f t="shared" si="205"/>
        <v>175</v>
      </c>
      <c r="K1095" s="40" t="s">
        <v>2665</v>
      </c>
    </row>
    <row r="1096" spans="1:11" ht="45" x14ac:dyDescent="0.25">
      <c r="A1096" s="18">
        <f t="shared" ref="A1096:A1159" si="207">A1095+1</f>
        <v>1090</v>
      </c>
      <c r="B1096" s="26" t="s">
        <v>500</v>
      </c>
      <c r="C1096" s="26" t="s">
        <v>85</v>
      </c>
      <c r="D1096" s="26" t="s">
        <v>3037</v>
      </c>
      <c r="E1096" s="27">
        <v>460</v>
      </c>
      <c r="F1096" s="6">
        <f t="shared" si="203"/>
        <v>46</v>
      </c>
      <c r="G1096" s="6">
        <f t="shared" si="200"/>
        <v>46</v>
      </c>
      <c r="H1096" s="6">
        <f t="shared" si="204"/>
        <v>46</v>
      </c>
      <c r="I1096" s="6">
        <f t="shared" si="206"/>
        <v>138</v>
      </c>
      <c r="J1096" s="6">
        <f t="shared" si="205"/>
        <v>322</v>
      </c>
      <c r="K1096" s="40" t="s">
        <v>2666</v>
      </c>
    </row>
    <row r="1097" spans="1:11" ht="60" x14ac:dyDescent="0.25">
      <c r="A1097" s="18">
        <f t="shared" si="207"/>
        <v>1091</v>
      </c>
      <c r="B1097" s="26" t="s">
        <v>499</v>
      </c>
      <c r="C1097" s="26" t="s">
        <v>85</v>
      </c>
      <c r="D1097" s="26" t="s">
        <v>3037</v>
      </c>
      <c r="E1097" s="27">
        <v>150</v>
      </c>
      <c r="F1097" s="6">
        <f t="shared" si="203"/>
        <v>15</v>
      </c>
      <c r="G1097" s="6">
        <f t="shared" si="200"/>
        <v>15</v>
      </c>
      <c r="H1097" s="6">
        <f t="shared" si="204"/>
        <v>15</v>
      </c>
      <c r="I1097" s="6">
        <f t="shared" si="206"/>
        <v>45</v>
      </c>
      <c r="J1097" s="6">
        <f t="shared" si="205"/>
        <v>105</v>
      </c>
      <c r="K1097" s="40" t="s">
        <v>2667</v>
      </c>
    </row>
    <row r="1098" spans="1:11" ht="60" x14ac:dyDescent="0.25">
      <c r="A1098" s="18">
        <f t="shared" si="207"/>
        <v>1092</v>
      </c>
      <c r="B1098" s="26" t="s">
        <v>498</v>
      </c>
      <c r="C1098" s="26" t="s">
        <v>85</v>
      </c>
      <c r="D1098" s="26" t="s">
        <v>3037</v>
      </c>
      <c r="E1098" s="27">
        <v>150</v>
      </c>
      <c r="F1098" s="6">
        <f t="shared" si="203"/>
        <v>15</v>
      </c>
      <c r="G1098" s="6">
        <f t="shared" si="200"/>
        <v>15</v>
      </c>
      <c r="H1098" s="6">
        <f t="shared" si="204"/>
        <v>15</v>
      </c>
      <c r="I1098" s="6">
        <f t="shared" si="206"/>
        <v>45</v>
      </c>
      <c r="J1098" s="6">
        <f t="shared" si="205"/>
        <v>105</v>
      </c>
      <c r="K1098" s="40" t="s">
        <v>2668</v>
      </c>
    </row>
    <row r="1099" spans="1:11" ht="60" x14ac:dyDescent="0.25">
      <c r="A1099" s="18">
        <f t="shared" si="207"/>
        <v>1093</v>
      </c>
      <c r="B1099" s="26" t="s">
        <v>497</v>
      </c>
      <c r="C1099" s="26" t="s">
        <v>85</v>
      </c>
      <c r="D1099" s="26" t="s">
        <v>3037</v>
      </c>
      <c r="E1099" s="27">
        <v>150</v>
      </c>
      <c r="F1099" s="6">
        <f t="shared" si="203"/>
        <v>15</v>
      </c>
      <c r="G1099" s="6">
        <f t="shared" si="200"/>
        <v>15</v>
      </c>
      <c r="H1099" s="6">
        <f t="shared" si="204"/>
        <v>15</v>
      </c>
      <c r="I1099" s="6">
        <f t="shared" si="206"/>
        <v>45</v>
      </c>
      <c r="J1099" s="6">
        <f t="shared" si="205"/>
        <v>105</v>
      </c>
      <c r="K1099" s="40" t="s">
        <v>2669</v>
      </c>
    </row>
    <row r="1100" spans="1:11" ht="60" x14ac:dyDescent="0.25">
      <c r="A1100" s="18">
        <f t="shared" si="207"/>
        <v>1094</v>
      </c>
      <c r="B1100" s="26" t="s">
        <v>496</v>
      </c>
      <c r="C1100" s="26" t="s">
        <v>85</v>
      </c>
      <c r="D1100" s="26" t="s">
        <v>3037</v>
      </c>
      <c r="E1100" s="27">
        <v>450</v>
      </c>
      <c r="F1100" s="6">
        <f t="shared" si="203"/>
        <v>45</v>
      </c>
      <c r="G1100" s="6">
        <f t="shared" si="200"/>
        <v>45</v>
      </c>
      <c r="H1100" s="6">
        <f t="shared" si="204"/>
        <v>45</v>
      </c>
      <c r="I1100" s="6">
        <f t="shared" si="206"/>
        <v>135</v>
      </c>
      <c r="J1100" s="6">
        <f t="shared" si="205"/>
        <v>315</v>
      </c>
      <c r="K1100" s="40" t="s">
        <v>2670</v>
      </c>
    </row>
    <row r="1101" spans="1:11" ht="45" x14ac:dyDescent="0.25">
      <c r="A1101" s="18">
        <f t="shared" si="207"/>
        <v>1095</v>
      </c>
      <c r="B1101" s="26" t="s">
        <v>495</v>
      </c>
      <c r="C1101" s="26" t="s">
        <v>85</v>
      </c>
      <c r="D1101" s="26" t="s">
        <v>3037</v>
      </c>
      <c r="E1101" s="27">
        <v>460</v>
      </c>
      <c r="F1101" s="6">
        <f t="shared" si="203"/>
        <v>46</v>
      </c>
      <c r="G1101" s="6">
        <f t="shared" si="200"/>
        <v>46</v>
      </c>
      <c r="H1101" s="6">
        <f t="shared" si="204"/>
        <v>46</v>
      </c>
      <c r="I1101" s="6">
        <f t="shared" si="206"/>
        <v>138</v>
      </c>
      <c r="J1101" s="6">
        <f t="shared" si="205"/>
        <v>322</v>
      </c>
      <c r="K1101" s="40" t="s">
        <v>2671</v>
      </c>
    </row>
    <row r="1102" spans="1:11" ht="45" x14ac:dyDescent="0.25">
      <c r="A1102" s="18">
        <f t="shared" si="207"/>
        <v>1096</v>
      </c>
      <c r="B1102" s="26" t="s">
        <v>494</v>
      </c>
      <c r="C1102" s="26" t="s">
        <v>85</v>
      </c>
      <c r="D1102" s="26" t="s">
        <v>3037</v>
      </c>
      <c r="E1102" s="27">
        <v>350</v>
      </c>
      <c r="F1102" s="6">
        <f t="shared" si="203"/>
        <v>35</v>
      </c>
      <c r="G1102" s="6">
        <f t="shared" si="200"/>
        <v>35</v>
      </c>
      <c r="H1102" s="6">
        <f t="shared" si="204"/>
        <v>35</v>
      </c>
      <c r="I1102" s="6">
        <f t="shared" si="206"/>
        <v>105</v>
      </c>
      <c r="J1102" s="6">
        <f t="shared" si="205"/>
        <v>245</v>
      </c>
      <c r="K1102" s="40" t="s">
        <v>2672</v>
      </c>
    </row>
    <row r="1103" spans="1:11" ht="45" x14ac:dyDescent="0.25">
      <c r="A1103" s="18">
        <f t="shared" si="207"/>
        <v>1097</v>
      </c>
      <c r="B1103" s="26" t="s">
        <v>493</v>
      </c>
      <c r="C1103" s="26" t="s">
        <v>85</v>
      </c>
      <c r="D1103" s="26" t="s">
        <v>3037</v>
      </c>
      <c r="E1103" s="27">
        <v>431</v>
      </c>
      <c r="F1103" s="6">
        <f t="shared" si="203"/>
        <v>43.1</v>
      </c>
      <c r="G1103" s="6">
        <f t="shared" si="200"/>
        <v>43.1</v>
      </c>
      <c r="H1103" s="6">
        <f t="shared" si="204"/>
        <v>43.1</v>
      </c>
      <c r="I1103" s="6">
        <f t="shared" si="206"/>
        <v>129.30000000000001</v>
      </c>
      <c r="J1103" s="6">
        <f t="shared" si="205"/>
        <v>301.7</v>
      </c>
      <c r="K1103" s="40" t="s">
        <v>2673</v>
      </c>
    </row>
    <row r="1104" spans="1:11" ht="45" x14ac:dyDescent="0.25">
      <c r="A1104" s="18">
        <f t="shared" si="207"/>
        <v>1098</v>
      </c>
      <c r="B1104" s="26" t="s">
        <v>492</v>
      </c>
      <c r="C1104" s="26" t="s">
        <v>85</v>
      </c>
      <c r="D1104" s="26" t="s">
        <v>3037</v>
      </c>
      <c r="E1104" s="27">
        <v>431</v>
      </c>
      <c r="F1104" s="6">
        <f t="shared" si="203"/>
        <v>43.1</v>
      </c>
      <c r="G1104" s="6">
        <f t="shared" ref="G1104:G1167" si="208">SUM(E1104)*10/100</f>
        <v>43.1</v>
      </c>
      <c r="H1104" s="6">
        <f t="shared" si="204"/>
        <v>43.1</v>
      </c>
      <c r="I1104" s="6">
        <f t="shared" si="206"/>
        <v>129.30000000000001</v>
      </c>
      <c r="J1104" s="6">
        <f t="shared" si="205"/>
        <v>301.7</v>
      </c>
      <c r="K1104" s="40" t="s">
        <v>2674</v>
      </c>
    </row>
    <row r="1105" spans="1:11" ht="45" x14ac:dyDescent="0.25">
      <c r="A1105" s="18">
        <f t="shared" si="207"/>
        <v>1099</v>
      </c>
      <c r="B1105" s="26" t="s">
        <v>491</v>
      </c>
      <c r="C1105" s="26" t="s">
        <v>85</v>
      </c>
      <c r="D1105" s="26" t="s">
        <v>3037</v>
      </c>
      <c r="E1105" s="27">
        <v>431</v>
      </c>
      <c r="F1105" s="6">
        <f t="shared" si="203"/>
        <v>43.1</v>
      </c>
      <c r="G1105" s="6">
        <f t="shared" si="208"/>
        <v>43.1</v>
      </c>
      <c r="H1105" s="6">
        <f t="shared" si="204"/>
        <v>43.1</v>
      </c>
      <c r="I1105" s="6">
        <f t="shared" si="206"/>
        <v>129.30000000000001</v>
      </c>
      <c r="J1105" s="6">
        <f t="shared" si="205"/>
        <v>301.7</v>
      </c>
      <c r="K1105" s="40" t="s">
        <v>2675</v>
      </c>
    </row>
    <row r="1106" spans="1:11" ht="45" x14ac:dyDescent="0.25">
      <c r="A1106" s="18">
        <f t="shared" si="207"/>
        <v>1100</v>
      </c>
      <c r="B1106" s="26" t="s">
        <v>490</v>
      </c>
      <c r="C1106" s="26" t="s">
        <v>85</v>
      </c>
      <c r="D1106" s="26" t="s">
        <v>3037</v>
      </c>
      <c r="E1106" s="27">
        <v>431</v>
      </c>
      <c r="F1106" s="6">
        <f t="shared" si="203"/>
        <v>43.1</v>
      </c>
      <c r="G1106" s="6">
        <f t="shared" si="208"/>
        <v>43.1</v>
      </c>
      <c r="H1106" s="6">
        <f t="shared" si="204"/>
        <v>43.1</v>
      </c>
      <c r="I1106" s="6">
        <f t="shared" si="206"/>
        <v>129.30000000000001</v>
      </c>
      <c r="J1106" s="6">
        <f t="shared" si="205"/>
        <v>301.7</v>
      </c>
      <c r="K1106" s="40" t="s">
        <v>2676</v>
      </c>
    </row>
    <row r="1107" spans="1:11" ht="45" x14ac:dyDescent="0.25">
      <c r="A1107" s="18">
        <f t="shared" si="207"/>
        <v>1101</v>
      </c>
      <c r="B1107" s="26" t="s">
        <v>489</v>
      </c>
      <c r="C1107" s="26" t="s">
        <v>85</v>
      </c>
      <c r="D1107" s="26" t="s">
        <v>3037</v>
      </c>
      <c r="E1107" s="27">
        <v>431</v>
      </c>
      <c r="F1107" s="6">
        <f t="shared" si="203"/>
        <v>43.1</v>
      </c>
      <c r="G1107" s="6">
        <f t="shared" si="208"/>
        <v>43.1</v>
      </c>
      <c r="H1107" s="6">
        <f t="shared" si="204"/>
        <v>43.1</v>
      </c>
      <c r="I1107" s="6">
        <f t="shared" si="206"/>
        <v>129.30000000000001</v>
      </c>
      <c r="J1107" s="6">
        <f t="shared" si="205"/>
        <v>301.7</v>
      </c>
      <c r="K1107" s="40" t="s">
        <v>2677</v>
      </c>
    </row>
    <row r="1108" spans="1:11" ht="45" x14ac:dyDescent="0.25">
      <c r="A1108" s="18">
        <f t="shared" si="207"/>
        <v>1102</v>
      </c>
      <c r="B1108" s="26" t="s">
        <v>488</v>
      </c>
      <c r="C1108" s="26" t="s">
        <v>85</v>
      </c>
      <c r="D1108" s="26" t="s">
        <v>3037</v>
      </c>
      <c r="E1108" s="27">
        <v>431</v>
      </c>
      <c r="F1108" s="6">
        <f t="shared" si="203"/>
        <v>43.1</v>
      </c>
      <c r="G1108" s="6">
        <f t="shared" si="208"/>
        <v>43.1</v>
      </c>
      <c r="H1108" s="6">
        <f t="shared" si="204"/>
        <v>43.1</v>
      </c>
      <c r="I1108" s="6">
        <f t="shared" si="206"/>
        <v>129.30000000000001</v>
      </c>
      <c r="J1108" s="6">
        <f t="shared" si="205"/>
        <v>301.7</v>
      </c>
      <c r="K1108" s="40" t="s">
        <v>2678</v>
      </c>
    </row>
    <row r="1109" spans="1:11" ht="45" x14ac:dyDescent="0.25">
      <c r="A1109" s="18">
        <f t="shared" si="207"/>
        <v>1103</v>
      </c>
      <c r="B1109" s="26" t="s">
        <v>487</v>
      </c>
      <c r="C1109" s="26" t="s">
        <v>85</v>
      </c>
      <c r="D1109" s="26" t="s">
        <v>3037</v>
      </c>
      <c r="E1109" s="27">
        <v>431</v>
      </c>
      <c r="F1109" s="6">
        <f t="shared" si="203"/>
        <v>43.1</v>
      </c>
      <c r="G1109" s="6">
        <f t="shared" si="208"/>
        <v>43.1</v>
      </c>
      <c r="H1109" s="6">
        <f t="shared" si="204"/>
        <v>43.1</v>
      </c>
      <c r="I1109" s="6">
        <f t="shared" si="206"/>
        <v>129.30000000000001</v>
      </c>
      <c r="J1109" s="6">
        <f t="shared" si="205"/>
        <v>301.7</v>
      </c>
      <c r="K1109" s="40" t="s">
        <v>2679</v>
      </c>
    </row>
    <row r="1110" spans="1:11" ht="45" x14ac:dyDescent="0.25">
      <c r="A1110" s="18">
        <f t="shared" si="207"/>
        <v>1104</v>
      </c>
      <c r="B1110" s="26" t="s">
        <v>486</v>
      </c>
      <c r="C1110" s="26" t="s">
        <v>85</v>
      </c>
      <c r="D1110" s="26" t="s">
        <v>3037</v>
      </c>
      <c r="E1110" s="27">
        <v>431</v>
      </c>
      <c r="F1110" s="6">
        <f t="shared" si="203"/>
        <v>43.1</v>
      </c>
      <c r="G1110" s="6">
        <f t="shared" si="208"/>
        <v>43.1</v>
      </c>
      <c r="H1110" s="6">
        <f t="shared" si="204"/>
        <v>43.1</v>
      </c>
      <c r="I1110" s="6">
        <f t="shared" si="206"/>
        <v>129.30000000000001</v>
      </c>
      <c r="J1110" s="6">
        <f t="shared" si="205"/>
        <v>301.7</v>
      </c>
      <c r="K1110" s="40" t="s">
        <v>2680</v>
      </c>
    </row>
    <row r="1111" spans="1:11" ht="45" x14ac:dyDescent="0.25">
      <c r="A1111" s="18">
        <f t="shared" si="207"/>
        <v>1105</v>
      </c>
      <c r="B1111" s="26" t="s">
        <v>485</v>
      </c>
      <c r="C1111" s="26" t="s">
        <v>85</v>
      </c>
      <c r="D1111" s="26" t="s">
        <v>3037</v>
      </c>
      <c r="E1111" s="27">
        <v>431</v>
      </c>
      <c r="F1111" s="6">
        <f t="shared" si="203"/>
        <v>43.1</v>
      </c>
      <c r="G1111" s="6">
        <f t="shared" si="208"/>
        <v>43.1</v>
      </c>
      <c r="H1111" s="6">
        <f t="shared" si="204"/>
        <v>43.1</v>
      </c>
      <c r="I1111" s="6">
        <f t="shared" si="206"/>
        <v>129.30000000000001</v>
      </c>
      <c r="J1111" s="6">
        <f t="shared" si="205"/>
        <v>301.7</v>
      </c>
      <c r="K1111" s="40" t="s">
        <v>2681</v>
      </c>
    </row>
    <row r="1112" spans="1:11" ht="45" x14ac:dyDescent="0.25">
      <c r="A1112" s="18">
        <f t="shared" si="207"/>
        <v>1106</v>
      </c>
      <c r="B1112" s="26" t="s">
        <v>484</v>
      </c>
      <c r="C1112" s="26" t="s">
        <v>85</v>
      </c>
      <c r="D1112" s="26" t="s">
        <v>3037</v>
      </c>
      <c r="E1112" s="27">
        <v>431</v>
      </c>
      <c r="F1112" s="6">
        <f t="shared" si="203"/>
        <v>43.1</v>
      </c>
      <c r="G1112" s="6">
        <f t="shared" si="208"/>
        <v>43.1</v>
      </c>
      <c r="H1112" s="6">
        <f t="shared" si="204"/>
        <v>43.1</v>
      </c>
      <c r="I1112" s="6">
        <f t="shared" si="206"/>
        <v>129.30000000000001</v>
      </c>
      <c r="J1112" s="6">
        <f t="shared" si="205"/>
        <v>301.7</v>
      </c>
      <c r="K1112" s="40" t="s">
        <v>2682</v>
      </c>
    </row>
    <row r="1113" spans="1:11" ht="45" x14ac:dyDescent="0.25">
      <c r="A1113" s="18">
        <f t="shared" si="207"/>
        <v>1107</v>
      </c>
      <c r="B1113" s="26" t="s">
        <v>483</v>
      </c>
      <c r="C1113" s="26" t="s">
        <v>85</v>
      </c>
      <c r="D1113" s="26" t="s">
        <v>3037</v>
      </c>
      <c r="E1113" s="27">
        <v>431</v>
      </c>
      <c r="F1113" s="6">
        <f t="shared" si="203"/>
        <v>43.1</v>
      </c>
      <c r="G1113" s="6">
        <f t="shared" si="208"/>
        <v>43.1</v>
      </c>
      <c r="H1113" s="6">
        <f t="shared" si="204"/>
        <v>43.1</v>
      </c>
      <c r="I1113" s="6">
        <f t="shared" si="206"/>
        <v>129.30000000000001</v>
      </c>
      <c r="J1113" s="6">
        <f t="shared" si="205"/>
        <v>301.7</v>
      </c>
      <c r="K1113" s="40" t="s">
        <v>2683</v>
      </c>
    </row>
    <row r="1114" spans="1:11" ht="45" x14ac:dyDescent="0.25">
      <c r="A1114" s="18">
        <f t="shared" si="207"/>
        <v>1108</v>
      </c>
      <c r="B1114" s="26" t="s">
        <v>482</v>
      </c>
      <c r="C1114" s="26" t="s">
        <v>85</v>
      </c>
      <c r="D1114" s="26" t="s">
        <v>3037</v>
      </c>
      <c r="E1114" s="27">
        <v>431</v>
      </c>
      <c r="F1114" s="6">
        <f t="shared" si="203"/>
        <v>43.1</v>
      </c>
      <c r="G1114" s="6">
        <f t="shared" si="208"/>
        <v>43.1</v>
      </c>
      <c r="H1114" s="6">
        <f t="shared" si="204"/>
        <v>43.1</v>
      </c>
      <c r="I1114" s="6">
        <f t="shared" si="206"/>
        <v>129.30000000000001</v>
      </c>
      <c r="J1114" s="6">
        <f t="shared" si="205"/>
        <v>301.7</v>
      </c>
      <c r="K1114" s="40" t="s">
        <v>2684</v>
      </c>
    </row>
    <row r="1115" spans="1:11" ht="45" x14ac:dyDescent="0.25">
      <c r="A1115" s="18">
        <f t="shared" si="207"/>
        <v>1109</v>
      </c>
      <c r="B1115" s="26" t="s">
        <v>481</v>
      </c>
      <c r="C1115" s="26" t="s">
        <v>85</v>
      </c>
      <c r="D1115" s="26" t="s">
        <v>3037</v>
      </c>
      <c r="E1115" s="27">
        <v>431</v>
      </c>
      <c r="F1115" s="6">
        <f t="shared" si="203"/>
        <v>43.1</v>
      </c>
      <c r="G1115" s="6">
        <f t="shared" si="208"/>
        <v>43.1</v>
      </c>
      <c r="H1115" s="6">
        <f t="shared" si="204"/>
        <v>43.1</v>
      </c>
      <c r="I1115" s="6">
        <f t="shared" si="206"/>
        <v>129.30000000000001</v>
      </c>
      <c r="J1115" s="6">
        <f t="shared" si="205"/>
        <v>301.7</v>
      </c>
      <c r="K1115" s="40" t="s">
        <v>2685</v>
      </c>
    </row>
    <row r="1116" spans="1:11" ht="45" x14ac:dyDescent="0.25">
      <c r="A1116" s="18">
        <f t="shared" si="207"/>
        <v>1110</v>
      </c>
      <c r="B1116" s="26" t="s">
        <v>480</v>
      </c>
      <c r="C1116" s="26" t="s">
        <v>85</v>
      </c>
      <c r="D1116" s="26" t="s">
        <v>3037</v>
      </c>
      <c r="E1116" s="27">
        <v>431</v>
      </c>
      <c r="F1116" s="6">
        <f t="shared" si="203"/>
        <v>43.1</v>
      </c>
      <c r="G1116" s="6">
        <f t="shared" si="208"/>
        <v>43.1</v>
      </c>
      <c r="H1116" s="6">
        <f t="shared" si="204"/>
        <v>43.1</v>
      </c>
      <c r="I1116" s="6">
        <f t="shared" si="206"/>
        <v>129.30000000000001</v>
      </c>
      <c r="J1116" s="6">
        <f t="shared" si="205"/>
        <v>301.7</v>
      </c>
      <c r="K1116" s="40" t="s">
        <v>2686</v>
      </c>
    </row>
    <row r="1117" spans="1:11" ht="45" x14ac:dyDescent="0.25">
      <c r="A1117" s="18">
        <f t="shared" si="207"/>
        <v>1111</v>
      </c>
      <c r="B1117" s="26" t="s">
        <v>479</v>
      </c>
      <c r="C1117" s="26" t="s">
        <v>85</v>
      </c>
      <c r="D1117" s="26" t="s">
        <v>3037</v>
      </c>
      <c r="E1117" s="27">
        <v>431</v>
      </c>
      <c r="F1117" s="6">
        <f t="shared" si="203"/>
        <v>43.1</v>
      </c>
      <c r="G1117" s="6">
        <f t="shared" si="208"/>
        <v>43.1</v>
      </c>
      <c r="H1117" s="6">
        <f t="shared" si="204"/>
        <v>43.1</v>
      </c>
      <c r="I1117" s="6">
        <f t="shared" si="206"/>
        <v>129.30000000000001</v>
      </c>
      <c r="J1117" s="6">
        <f t="shared" si="205"/>
        <v>301.7</v>
      </c>
      <c r="K1117" s="40" t="s">
        <v>2687</v>
      </c>
    </row>
    <row r="1118" spans="1:11" ht="45" x14ac:dyDescent="0.25">
      <c r="A1118" s="18">
        <f t="shared" si="207"/>
        <v>1112</v>
      </c>
      <c r="B1118" s="26" t="s">
        <v>478</v>
      </c>
      <c r="C1118" s="26" t="s">
        <v>85</v>
      </c>
      <c r="D1118" s="26" t="s">
        <v>3037</v>
      </c>
      <c r="E1118" s="27">
        <v>431</v>
      </c>
      <c r="F1118" s="6">
        <f t="shared" si="203"/>
        <v>43.1</v>
      </c>
      <c r="G1118" s="6">
        <f t="shared" si="208"/>
        <v>43.1</v>
      </c>
      <c r="H1118" s="6">
        <f t="shared" si="204"/>
        <v>43.1</v>
      </c>
      <c r="I1118" s="6">
        <f t="shared" si="206"/>
        <v>129.30000000000001</v>
      </c>
      <c r="J1118" s="6">
        <f t="shared" si="205"/>
        <v>301.7</v>
      </c>
      <c r="K1118" s="40" t="s">
        <v>2688</v>
      </c>
    </row>
    <row r="1119" spans="1:11" ht="45" x14ac:dyDescent="0.25">
      <c r="A1119" s="18">
        <f t="shared" si="207"/>
        <v>1113</v>
      </c>
      <c r="B1119" s="26" t="s">
        <v>477</v>
      </c>
      <c r="C1119" s="26" t="s">
        <v>85</v>
      </c>
      <c r="D1119" s="26" t="s">
        <v>3037</v>
      </c>
      <c r="E1119" s="27">
        <v>431</v>
      </c>
      <c r="F1119" s="6">
        <f t="shared" si="203"/>
        <v>43.1</v>
      </c>
      <c r="G1119" s="6">
        <f t="shared" si="208"/>
        <v>43.1</v>
      </c>
      <c r="H1119" s="6">
        <f t="shared" si="204"/>
        <v>43.1</v>
      </c>
      <c r="I1119" s="6">
        <f t="shared" si="206"/>
        <v>129.30000000000001</v>
      </c>
      <c r="J1119" s="6">
        <f t="shared" si="205"/>
        <v>301.7</v>
      </c>
      <c r="K1119" s="40" t="s">
        <v>2689</v>
      </c>
    </row>
    <row r="1120" spans="1:11" ht="45" x14ac:dyDescent="0.25">
      <c r="A1120" s="18">
        <f t="shared" si="207"/>
        <v>1114</v>
      </c>
      <c r="B1120" s="26" t="s">
        <v>476</v>
      </c>
      <c r="C1120" s="26" t="s">
        <v>85</v>
      </c>
      <c r="D1120" s="26" t="s">
        <v>3037</v>
      </c>
      <c r="E1120" s="27">
        <v>431</v>
      </c>
      <c r="F1120" s="6">
        <f t="shared" si="203"/>
        <v>43.1</v>
      </c>
      <c r="G1120" s="6">
        <f t="shared" si="208"/>
        <v>43.1</v>
      </c>
      <c r="H1120" s="6">
        <f t="shared" si="204"/>
        <v>43.1</v>
      </c>
      <c r="I1120" s="6">
        <f t="shared" si="206"/>
        <v>129.30000000000001</v>
      </c>
      <c r="J1120" s="6">
        <f t="shared" si="205"/>
        <v>301.7</v>
      </c>
      <c r="K1120" s="40" t="s">
        <v>2690</v>
      </c>
    </row>
    <row r="1121" spans="1:11" ht="45" x14ac:dyDescent="0.25">
      <c r="A1121" s="18">
        <f t="shared" si="207"/>
        <v>1115</v>
      </c>
      <c r="B1121" s="26" t="s">
        <v>475</v>
      </c>
      <c r="C1121" s="26" t="s">
        <v>85</v>
      </c>
      <c r="D1121" s="26" t="s">
        <v>3037</v>
      </c>
      <c r="E1121" s="27">
        <v>431</v>
      </c>
      <c r="F1121" s="6">
        <f t="shared" si="203"/>
        <v>43.1</v>
      </c>
      <c r="G1121" s="6">
        <f t="shared" si="208"/>
        <v>43.1</v>
      </c>
      <c r="H1121" s="6">
        <f t="shared" si="204"/>
        <v>43.1</v>
      </c>
      <c r="I1121" s="6">
        <f t="shared" si="206"/>
        <v>129.30000000000001</v>
      </c>
      <c r="J1121" s="6">
        <f t="shared" si="205"/>
        <v>301.7</v>
      </c>
      <c r="K1121" s="40" t="s">
        <v>2691</v>
      </c>
    </row>
    <row r="1122" spans="1:11" ht="45" x14ac:dyDescent="0.25">
      <c r="A1122" s="18">
        <f t="shared" si="207"/>
        <v>1116</v>
      </c>
      <c r="B1122" s="26" t="s">
        <v>474</v>
      </c>
      <c r="C1122" s="26" t="s">
        <v>85</v>
      </c>
      <c r="D1122" s="26" t="s">
        <v>3037</v>
      </c>
      <c r="E1122" s="27">
        <v>431</v>
      </c>
      <c r="F1122" s="6">
        <f t="shared" si="203"/>
        <v>43.1</v>
      </c>
      <c r="G1122" s="6">
        <f t="shared" si="208"/>
        <v>43.1</v>
      </c>
      <c r="H1122" s="6">
        <f t="shared" si="204"/>
        <v>43.1</v>
      </c>
      <c r="I1122" s="6">
        <f t="shared" si="206"/>
        <v>129.30000000000001</v>
      </c>
      <c r="J1122" s="6">
        <f t="shared" si="205"/>
        <v>301.7</v>
      </c>
      <c r="K1122" s="40" t="s">
        <v>2692</v>
      </c>
    </row>
    <row r="1123" spans="1:11" ht="60" x14ac:dyDescent="0.25">
      <c r="A1123" s="18">
        <f t="shared" si="207"/>
        <v>1117</v>
      </c>
      <c r="B1123" s="5" t="s">
        <v>1432</v>
      </c>
      <c r="C1123" s="5" t="s">
        <v>85</v>
      </c>
      <c r="D1123" s="26" t="s">
        <v>3037</v>
      </c>
      <c r="E1123" s="27">
        <v>235</v>
      </c>
      <c r="F1123" s="6">
        <v>0</v>
      </c>
      <c r="G1123" s="6">
        <v>0</v>
      </c>
      <c r="H1123" s="6">
        <f t="shared" ref="H1123:H1163" si="209">SUM(E1123*10%)</f>
        <v>23.5</v>
      </c>
      <c r="I1123" s="6">
        <f t="shared" si="206"/>
        <v>23.5</v>
      </c>
      <c r="J1123" s="6">
        <f t="shared" si="205"/>
        <v>211.5</v>
      </c>
      <c r="K1123" s="40" t="s">
        <v>2693</v>
      </c>
    </row>
    <row r="1124" spans="1:11" ht="60" x14ac:dyDescent="0.25">
      <c r="A1124" s="18">
        <f t="shared" si="207"/>
        <v>1118</v>
      </c>
      <c r="B1124" s="5" t="s">
        <v>1431</v>
      </c>
      <c r="C1124" s="5" t="s">
        <v>85</v>
      </c>
      <c r="D1124" s="26" t="s">
        <v>3037</v>
      </c>
      <c r="E1124" s="27">
        <v>235</v>
      </c>
      <c r="F1124" s="6">
        <v>0</v>
      </c>
      <c r="G1124" s="6">
        <v>0</v>
      </c>
      <c r="H1124" s="6">
        <f t="shared" si="209"/>
        <v>23.5</v>
      </c>
      <c r="I1124" s="6">
        <f t="shared" si="206"/>
        <v>23.5</v>
      </c>
      <c r="J1124" s="6">
        <f t="shared" si="205"/>
        <v>211.5</v>
      </c>
      <c r="K1124" s="40" t="s">
        <v>2694</v>
      </c>
    </row>
    <row r="1125" spans="1:11" ht="60" x14ac:dyDescent="0.25">
      <c r="A1125" s="18">
        <f t="shared" si="207"/>
        <v>1119</v>
      </c>
      <c r="B1125" s="5" t="s">
        <v>1430</v>
      </c>
      <c r="C1125" s="5" t="s">
        <v>85</v>
      </c>
      <c r="D1125" s="26" t="s">
        <v>3037</v>
      </c>
      <c r="E1125" s="27">
        <v>150</v>
      </c>
      <c r="F1125" s="6">
        <v>0</v>
      </c>
      <c r="G1125" s="6">
        <v>0</v>
      </c>
      <c r="H1125" s="6">
        <f t="shared" si="209"/>
        <v>15</v>
      </c>
      <c r="I1125" s="6">
        <f t="shared" si="206"/>
        <v>15</v>
      </c>
      <c r="J1125" s="6">
        <f t="shared" si="205"/>
        <v>135</v>
      </c>
      <c r="K1125" s="40" t="s">
        <v>2695</v>
      </c>
    </row>
    <row r="1126" spans="1:11" ht="75" x14ac:dyDescent="0.25">
      <c r="A1126" s="18">
        <f t="shared" si="207"/>
        <v>1120</v>
      </c>
      <c r="B1126" s="5" t="s">
        <v>1429</v>
      </c>
      <c r="C1126" s="5" t="s">
        <v>85</v>
      </c>
      <c r="D1126" s="26" t="s">
        <v>3037</v>
      </c>
      <c r="E1126" s="27">
        <v>450</v>
      </c>
      <c r="F1126" s="6">
        <v>0</v>
      </c>
      <c r="G1126" s="6">
        <v>0</v>
      </c>
      <c r="H1126" s="6">
        <f t="shared" si="209"/>
        <v>45</v>
      </c>
      <c r="I1126" s="6">
        <f t="shared" si="206"/>
        <v>45</v>
      </c>
      <c r="J1126" s="6">
        <f t="shared" si="205"/>
        <v>405</v>
      </c>
      <c r="K1126" s="40" t="s">
        <v>2696</v>
      </c>
    </row>
    <row r="1127" spans="1:11" ht="60" x14ac:dyDescent="0.25">
      <c r="A1127" s="18">
        <f t="shared" si="207"/>
        <v>1121</v>
      </c>
      <c r="B1127" s="5" t="s">
        <v>1428</v>
      </c>
      <c r="C1127" s="5" t="s">
        <v>85</v>
      </c>
      <c r="D1127" s="26" t="s">
        <v>3037</v>
      </c>
      <c r="E1127" s="27">
        <v>235</v>
      </c>
      <c r="F1127" s="6">
        <v>0</v>
      </c>
      <c r="G1127" s="6">
        <v>0</v>
      </c>
      <c r="H1127" s="6">
        <f t="shared" si="209"/>
        <v>23.5</v>
      </c>
      <c r="I1127" s="6">
        <f t="shared" si="206"/>
        <v>23.5</v>
      </c>
      <c r="J1127" s="6">
        <f t="shared" si="205"/>
        <v>211.5</v>
      </c>
      <c r="K1127" s="40" t="s">
        <v>2697</v>
      </c>
    </row>
    <row r="1128" spans="1:11" ht="60" x14ac:dyDescent="0.25">
      <c r="A1128" s="18">
        <f t="shared" si="207"/>
        <v>1122</v>
      </c>
      <c r="B1128" s="5" t="s">
        <v>1427</v>
      </c>
      <c r="C1128" s="5" t="s">
        <v>85</v>
      </c>
      <c r="D1128" s="26" t="s">
        <v>3037</v>
      </c>
      <c r="E1128" s="27">
        <v>235</v>
      </c>
      <c r="F1128" s="6">
        <v>0</v>
      </c>
      <c r="G1128" s="6">
        <v>0</v>
      </c>
      <c r="H1128" s="6">
        <f t="shared" si="209"/>
        <v>23.5</v>
      </c>
      <c r="I1128" s="6">
        <f t="shared" si="206"/>
        <v>23.5</v>
      </c>
      <c r="J1128" s="6">
        <f t="shared" si="205"/>
        <v>211.5</v>
      </c>
      <c r="K1128" s="40" t="s">
        <v>2698</v>
      </c>
    </row>
    <row r="1129" spans="1:11" ht="60" x14ac:dyDescent="0.25">
      <c r="A1129" s="18">
        <f t="shared" si="207"/>
        <v>1123</v>
      </c>
      <c r="B1129" s="5" t="s">
        <v>1426</v>
      </c>
      <c r="C1129" s="5" t="s">
        <v>85</v>
      </c>
      <c r="D1129" s="26" t="s">
        <v>3037</v>
      </c>
      <c r="E1129" s="27">
        <v>235</v>
      </c>
      <c r="F1129" s="6">
        <v>0</v>
      </c>
      <c r="G1129" s="6">
        <v>0</v>
      </c>
      <c r="H1129" s="6">
        <f t="shared" si="209"/>
        <v>23.5</v>
      </c>
      <c r="I1129" s="6">
        <f t="shared" si="206"/>
        <v>23.5</v>
      </c>
      <c r="J1129" s="6">
        <f t="shared" si="205"/>
        <v>211.5</v>
      </c>
      <c r="K1129" s="40" t="s">
        <v>2699</v>
      </c>
    </row>
    <row r="1130" spans="1:11" ht="60" x14ac:dyDescent="0.25">
      <c r="A1130" s="18">
        <f t="shared" si="207"/>
        <v>1124</v>
      </c>
      <c r="B1130" s="5" t="s">
        <v>1425</v>
      </c>
      <c r="C1130" s="5" t="s">
        <v>85</v>
      </c>
      <c r="D1130" s="26" t="s">
        <v>3037</v>
      </c>
      <c r="E1130" s="27">
        <v>200</v>
      </c>
      <c r="F1130" s="6">
        <v>0</v>
      </c>
      <c r="G1130" s="6">
        <v>0</v>
      </c>
      <c r="H1130" s="6">
        <f t="shared" si="209"/>
        <v>20</v>
      </c>
      <c r="I1130" s="6">
        <f t="shared" si="206"/>
        <v>20</v>
      </c>
      <c r="J1130" s="6">
        <f t="shared" si="205"/>
        <v>180</v>
      </c>
      <c r="K1130" s="40" t="s">
        <v>2700</v>
      </c>
    </row>
    <row r="1131" spans="1:11" ht="60" x14ac:dyDescent="0.25">
      <c r="A1131" s="18">
        <f t="shared" si="207"/>
        <v>1125</v>
      </c>
      <c r="B1131" s="5" t="s">
        <v>1424</v>
      </c>
      <c r="C1131" s="5" t="s">
        <v>85</v>
      </c>
      <c r="D1131" s="26" t="s">
        <v>3037</v>
      </c>
      <c r="E1131" s="27">
        <v>200</v>
      </c>
      <c r="F1131" s="6">
        <v>0</v>
      </c>
      <c r="G1131" s="6">
        <v>0</v>
      </c>
      <c r="H1131" s="6">
        <f t="shared" si="209"/>
        <v>20</v>
      </c>
      <c r="I1131" s="6">
        <f t="shared" si="206"/>
        <v>20</v>
      </c>
      <c r="J1131" s="6">
        <f t="shared" si="205"/>
        <v>180</v>
      </c>
      <c r="K1131" s="40" t="s">
        <v>2701</v>
      </c>
    </row>
    <row r="1132" spans="1:11" ht="60" x14ac:dyDescent="0.25">
      <c r="A1132" s="18">
        <f t="shared" si="207"/>
        <v>1126</v>
      </c>
      <c r="B1132" s="5" t="s">
        <v>1423</v>
      </c>
      <c r="C1132" s="5" t="s">
        <v>85</v>
      </c>
      <c r="D1132" s="26" t="s">
        <v>3037</v>
      </c>
      <c r="E1132" s="27">
        <v>235</v>
      </c>
      <c r="F1132" s="6">
        <v>0</v>
      </c>
      <c r="G1132" s="6">
        <v>0</v>
      </c>
      <c r="H1132" s="6">
        <f t="shared" si="209"/>
        <v>23.5</v>
      </c>
      <c r="I1132" s="6">
        <f t="shared" si="206"/>
        <v>23.5</v>
      </c>
      <c r="J1132" s="6">
        <f t="shared" si="205"/>
        <v>211.5</v>
      </c>
      <c r="K1132" s="40" t="s">
        <v>2702</v>
      </c>
    </row>
    <row r="1133" spans="1:11" ht="60" x14ac:dyDescent="0.25">
      <c r="A1133" s="18">
        <f t="shared" si="207"/>
        <v>1127</v>
      </c>
      <c r="B1133" s="5" t="s">
        <v>1422</v>
      </c>
      <c r="C1133" s="5" t="s">
        <v>85</v>
      </c>
      <c r="D1133" s="26" t="s">
        <v>3037</v>
      </c>
      <c r="E1133" s="27">
        <v>235</v>
      </c>
      <c r="F1133" s="6">
        <v>0</v>
      </c>
      <c r="G1133" s="6">
        <v>0</v>
      </c>
      <c r="H1133" s="6">
        <f t="shared" si="209"/>
        <v>23.5</v>
      </c>
      <c r="I1133" s="6">
        <f t="shared" si="206"/>
        <v>23.5</v>
      </c>
      <c r="J1133" s="6">
        <f t="shared" si="205"/>
        <v>211.5</v>
      </c>
      <c r="K1133" s="40" t="s">
        <v>2703</v>
      </c>
    </row>
    <row r="1134" spans="1:11" ht="75" x14ac:dyDescent="0.25">
      <c r="A1134" s="18">
        <f t="shared" si="207"/>
        <v>1128</v>
      </c>
      <c r="B1134" s="5" t="s">
        <v>1421</v>
      </c>
      <c r="C1134" s="5" t="s">
        <v>85</v>
      </c>
      <c r="D1134" s="26" t="s">
        <v>3037</v>
      </c>
      <c r="E1134" s="27">
        <v>200</v>
      </c>
      <c r="F1134" s="6">
        <v>0</v>
      </c>
      <c r="G1134" s="6">
        <v>0</v>
      </c>
      <c r="H1134" s="6">
        <f t="shared" si="209"/>
        <v>20</v>
      </c>
      <c r="I1134" s="6">
        <f t="shared" si="206"/>
        <v>20</v>
      </c>
      <c r="J1134" s="6">
        <f t="shared" si="205"/>
        <v>180</v>
      </c>
      <c r="K1134" s="40" t="s">
        <v>2704</v>
      </c>
    </row>
    <row r="1135" spans="1:11" ht="60" x14ac:dyDescent="0.25">
      <c r="A1135" s="18">
        <f t="shared" si="207"/>
        <v>1129</v>
      </c>
      <c r="B1135" s="5" t="s">
        <v>1420</v>
      </c>
      <c r="C1135" s="5" t="s">
        <v>85</v>
      </c>
      <c r="D1135" s="26" t="s">
        <v>3037</v>
      </c>
      <c r="E1135" s="27">
        <v>235</v>
      </c>
      <c r="F1135" s="6">
        <v>0</v>
      </c>
      <c r="G1135" s="6">
        <v>0</v>
      </c>
      <c r="H1135" s="6">
        <f t="shared" si="209"/>
        <v>23.5</v>
      </c>
      <c r="I1135" s="6">
        <f t="shared" si="206"/>
        <v>23.5</v>
      </c>
      <c r="J1135" s="6">
        <f t="shared" si="205"/>
        <v>211.5</v>
      </c>
      <c r="K1135" s="40" t="s">
        <v>2705</v>
      </c>
    </row>
    <row r="1136" spans="1:11" ht="60" x14ac:dyDescent="0.25">
      <c r="A1136" s="18">
        <f t="shared" si="207"/>
        <v>1130</v>
      </c>
      <c r="B1136" s="5" t="s">
        <v>1419</v>
      </c>
      <c r="C1136" s="5" t="s">
        <v>85</v>
      </c>
      <c r="D1136" s="26" t="s">
        <v>3037</v>
      </c>
      <c r="E1136" s="27">
        <v>235</v>
      </c>
      <c r="F1136" s="6">
        <v>0</v>
      </c>
      <c r="G1136" s="6">
        <v>0</v>
      </c>
      <c r="H1136" s="6">
        <f t="shared" si="209"/>
        <v>23.5</v>
      </c>
      <c r="I1136" s="6">
        <f t="shared" si="206"/>
        <v>23.5</v>
      </c>
      <c r="J1136" s="6">
        <f t="shared" si="205"/>
        <v>211.5</v>
      </c>
      <c r="K1136" s="40" t="s">
        <v>2706</v>
      </c>
    </row>
    <row r="1137" spans="1:11" ht="60" x14ac:dyDescent="0.25">
      <c r="A1137" s="18">
        <f t="shared" si="207"/>
        <v>1131</v>
      </c>
      <c r="B1137" s="5" t="s">
        <v>1418</v>
      </c>
      <c r="C1137" s="5" t="s">
        <v>85</v>
      </c>
      <c r="D1137" s="26" t="s">
        <v>3037</v>
      </c>
      <c r="E1137" s="27">
        <v>235</v>
      </c>
      <c r="F1137" s="6">
        <v>0</v>
      </c>
      <c r="G1137" s="6">
        <v>0</v>
      </c>
      <c r="H1137" s="6">
        <f t="shared" si="209"/>
        <v>23.5</v>
      </c>
      <c r="I1137" s="6">
        <f t="shared" si="206"/>
        <v>23.5</v>
      </c>
      <c r="J1137" s="6">
        <f t="shared" si="205"/>
        <v>211.5</v>
      </c>
      <c r="K1137" s="40" t="s">
        <v>2707</v>
      </c>
    </row>
    <row r="1138" spans="1:11" ht="60" x14ac:dyDescent="0.25">
      <c r="A1138" s="18">
        <f t="shared" si="207"/>
        <v>1132</v>
      </c>
      <c r="B1138" s="5" t="s">
        <v>1417</v>
      </c>
      <c r="C1138" s="5" t="s">
        <v>85</v>
      </c>
      <c r="D1138" s="26" t="s">
        <v>3037</v>
      </c>
      <c r="E1138" s="27">
        <v>235</v>
      </c>
      <c r="F1138" s="6">
        <v>0</v>
      </c>
      <c r="G1138" s="6">
        <v>0</v>
      </c>
      <c r="H1138" s="6">
        <f t="shared" si="209"/>
        <v>23.5</v>
      </c>
      <c r="I1138" s="6">
        <f t="shared" si="206"/>
        <v>23.5</v>
      </c>
      <c r="J1138" s="6">
        <f t="shared" si="205"/>
        <v>211.5</v>
      </c>
      <c r="K1138" s="40" t="s">
        <v>2708</v>
      </c>
    </row>
    <row r="1139" spans="1:11" ht="60" x14ac:dyDescent="0.25">
      <c r="A1139" s="18">
        <f t="shared" si="207"/>
        <v>1133</v>
      </c>
      <c r="B1139" s="5" t="s">
        <v>1416</v>
      </c>
      <c r="C1139" s="5" t="s">
        <v>85</v>
      </c>
      <c r="D1139" s="26" t="s">
        <v>3037</v>
      </c>
      <c r="E1139" s="27">
        <v>150</v>
      </c>
      <c r="F1139" s="6">
        <v>0</v>
      </c>
      <c r="G1139" s="6">
        <v>0</v>
      </c>
      <c r="H1139" s="6">
        <f t="shared" si="209"/>
        <v>15</v>
      </c>
      <c r="I1139" s="6">
        <f t="shared" si="206"/>
        <v>15</v>
      </c>
      <c r="J1139" s="6">
        <f t="shared" si="205"/>
        <v>135</v>
      </c>
      <c r="K1139" s="40" t="s">
        <v>2709</v>
      </c>
    </row>
    <row r="1140" spans="1:11" ht="60" x14ac:dyDescent="0.25">
      <c r="A1140" s="18">
        <f t="shared" si="207"/>
        <v>1134</v>
      </c>
      <c r="B1140" s="5" t="s">
        <v>1415</v>
      </c>
      <c r="C1140" s="5" t="s">
        <v>85</v>
      </c>
      <c r="D1140" s="26" t="s">
        <v>3037</v>
      </c>
      <c r="E1140" s="27">
        <v>235</v>
      </c>
      <c r="F1140" s="6">
        <v>0</v>
      </c>
      <c r="G1140" s="6">
        <v>0</v>
      </c>
      <c r="H1140" s="6">
        <f t="shared" si="209"/>
        <v>23.5</v>
      </c>
      <c r="I1140" s="6">
        <f t="shared" si="206"/>
        <v>23.5</v>
      </c>
      <c r="J1140" s="6">
        <f t="shared" si="205"/>
        <v>211.5</v>
      </c>
      <c r="K1140" s="40" t="s">
        <v>2710</v>
      </c>
    </row>
    <row r="1141" spans="1:11" ht="45" x14ac:dyDescent="0.25">
      <c r="A1141" s="18">
        <f t="shared" si="207"/>
        <v>1135</v>
      </c>
      <c r="B1141" s="5" t="s">
        <v>1414</v>
      </c>
      <c r="C1141" s="5" t="s">
        <v>85</v>
      </c>
      <c r="D1141" s="26" t="s">
        <v>3037</v>
      </c>
      <c r="E1141" s="27">
        <v>200</v>
      </c>
      <c r="F1141" s="6">
        <v>0</v>
      </c>
      <c r="G1141" s="6">
        <v>0</v>
      </c>
      <c r="H1141" s="6">
        <f t="shared" si="209"/>
        <v>20</v>
      </c>
      <c r="I1141" s="6">
        <f t="shared" si="206"/>
        <v>20</v>
      </c>
      <c r="J1141" s="6">
        <f t="shared" si="205"/>
        <v>180</v>
      </c>
      <c r="K1141" s="40" t="s">
        <v>2711</v>
      </c>
    </row>
    <row r="1142" spans="1:11" ht="75" x14ac:dyDescent="0.25">
      <c r="A1142" s="18">
        <f t="shared" si="207"/>
        <v>1136</v>
      </c>
      <c r="B1142" s="5" t="s">
        <v>1413</v>
      </c>
      <c r="C1142" s="5" t="s">
        <v>85</v>
      </c>
      <c r="D1142" s="26" t="s">
        <v>3037</v>
      </c>
      <c r="E1142" s="27">
        <v>200</v>
      </c>
      <c r="F1142" s="6">
        <v>0</v>
      </c>
      <c r="G1142" s="6">
        <v>0</v>
      </c>
      <c r="H1142" s="6">
        <f t="shared" si="209"/>
        <v>20</v>
      </c>
      <c r="I1142" s="6">
        <f t="shared" si="206"/>
        <v>20</v>
      </c>
      <c r="J1142" s="6">
        <f t="shared" si="205"/>
        <v>180</v>
      </c>
      <c r="K1142" s="40" t="s">
        <v>2712</v>
      </c>
    </row>
    <row r="1143" spans="1:11" ht="75" x14ac:dyDescent="0.25">
      <c r="A1143" s="18">
        <f t="shared" si="207"/>
        <v>1137</v>
      </c>
      <c r="B1143" s="5" t="s">
        <v>1412</v>
      </c>
      <c r="C1143" s="5" t="s">
        <v>85</v>
      </c>
      <c r="D1143" s="26" t="s">
        <v>3037</v>
      </c>
      <c r="E1143" s="27">
        <v>200</v>
      </c>
      <c r="F1143" s="6">
        <v>0</v>
      </c>
      <c r="G1143" s="6">
        <v>0</v>
      </c>
      <c r="H1143" s="6">
        <f t="shared" si="209"/>
        <v>20</v>
      </c>
      <c r="I1143" s="6">
        <f t="shared" si="206"/>
        <v>20</v>
      </c>
      <c r="J1143" s="6">
        <f t="shared" si="205"/>
        <v>180</v>
      </c>
      <c r="K1143" s="40" t="s">
        <v>2713</v>
      </c>
    </row>
    <row r="1144" spans="1:11" ht="75" x14ac:dyDescent="0.25">
      <c r="A1144" s="18">
        <f t="shared" si="207"/>
        <v>1138</v>
      </c>
      <c r="B1144" s="5" t="s">
        <v>1411</v>
      </c>
      <c r="C1144" s="5" t="s">
        <v>85</v>
      </c>
      <c r="D1144" s="26" t="s">
        <v>3037</v>
      </c>
      <c r="E1144" s="27">
        <v>200</v>
      </c>
      <c r="F1144" s="6">
        <v>0</v>
      </c>
      <c r="G1144" s="6">
        <v>0</v>
      </c>
      <c r="H1144" s="6">
        <f t="shared" si="209"/>
        <v>20</v>
      </c>
      <c r="I1144" s="6">
        <f t="shared" si="206"/>
        <v>20</v>
      </c>
      <c r="J1144" s="6">
        <f t="shared" si="205"/>
        <v>180</v>
      </c>
      <c r="K1144" s="40" t="s">
        <v>2714</v>
      </c>
    </row>
    <row r="1145" spans="1:11" ht="45" x14ac:dyDescent="0.25">
      <c r="A1145" s="18">
        <f t="shared" si="207"/>
        <v>1139</v>
      </c>
      <c r="B1145" s="5" t="s">
        <v>1410</v>
      </c>
      <c r="C1145" s="5" t="s">
        <v>85</v>
      </c>
      <c r="D1145" s="26" t="s">
        <v>3037</v>
      </c>
      <c r="E1145" s="27">
        <v>200</v>
      </c>
      <c r="F1145" s="6">
        <v>0</v>
      </c>
      <c r="G1145" s="6">
        <v>0</v>
      </c>
      <c r="H1145" s="6">
        <f t="shared" si="209"/>
        <v>20</v>
      </c>
      <c r="I1145" s="6">
        <f t="shared" si="206"/>
        <v>20</v>
      </c>
      <c r="J1145" s="6">
        <f t="shared" si="205"/>
        <v>180</v>
      </c>
      <c r="K1145" s="40" t="s">
        <v>2715</v>
      </c>
    </row>
    <row r="1146" spans="1:11" ht="75" x14ac:dyDescent="0.25">
      <c r="A1146" s="18">
        <f t="shared" si="207"/>
        <v>1140</v>
      </c>
      <c r="B1146" s="5" t="s">
        <v>1409</v>
      </c>
      <c r="C1146" s="5" t="s">
        <v>85</v>
      </c>
      <c r="D1146" s="26" t="s">
        <v>3037</v>
      </c>
      <c r="E1146" s="27">
        <v>150</v>
      </c>
      <c r="F1146" s="6">
        <v>0</v>
      </c>
      <c r="G1146" s="6">
        <v>0</v>
      </c>
      <c r="H1146" s="6">
        <f t="shared" si="209"/>
        <v>15</v>
      </c>
      <c r="I1146" s="6">
        <f t="shared" si="206"/>
        <v>15</v>
      </c>
      <c r="J1146" s="6">
        <f t="shared" si="205"/>
        <v>135</v>
      </c>
      <c r="K1146" s="40" t="s">
        <v>2716</v>
      </c>
    </row>
    <row r="1147" spans="1:11" ht="60" x14ac:dyDescent="0.25">
      <c r="A1147" s="18">
        <f t="shared" si="207"/>
        <v>1141</v>
      </c>
      <c r="B1147" s="5" t="s">
        <v>1408</v>
      </c>
      <c r="C1147" s="5" t="s">
        <v>85</v>
      </c>
      <c r="D1147" s="26" t="s">
        <v>3037</v>
      </c>
      <c r="E1147" s="27">
        <v>150</v>
      </c>
      <c r="F1147" s="6">
        <v>0</v>
      </c>
      <c r="G1147" s="6">
        <v>0</v>
      </c>
      <c r="H1147" s="6">
        <f t="shared" si="209"/>
        <v>15</v>
      </c>
      <c r="I1147" s="6">
        <f t="shared" si="206"/>
        <v>15</v>
      </c>
      <c r="J1147" s="6">
        <f t="shared" si="205"/>
        <v>135</v>
      </c>
      <c r="K1147" s="40" t="s">
        <v>2717</v>
      </c>
    </row>
    <row r="1148" spans="1:11" ht="60" x14ac:dyDescent="0.25">
      <c r="A1148" s="18">
        <f t="shared" si="207"/>
        <v>1142</v>
      </c>
      <c r="B1148" s="5" t="s">
        <v>1407</v>
      </c>
      <c r="C1148" s="5" t="s">
        <v>85</v>
      </c>
      <c r="D1148" s="26" t="s">
        <v>3037</v>
      </c>
      <c r="E1148" s="27">
        <v>235</v>
      </c>
      <c r="F1148" s="6">
        <v>0</v>
      </c>
      <c r="G1148" s="6">
        <v>0</v>
      </c>
      <c r="H1148" s="6">
        <f t="shared" si="209"/>
        <v>23.5</v>
      </c>
      <c r="I1148" s="6">
        <f t="shared" si="206"/>
        <v>23.5</v>
      </c>
      <c r="J1148" s="6">
        <f t="shared" si="205"/>
        <v>211.5</v>
      </c>
      <c r="K1148" s="40" t="s">
        <v>2718</v>
      </c>
    </row>
    <row r="1149" spans="1:11" ht="75" x14ac:dyDescent="0.25">
      <c r="A1149" s="18">
        <f t="shared" si="207"/>
        <v>1143</v>
      </c>
      <c r="B1149" s="5" t="s">
        <v>1406</v>
      </c>
      <c r="C1149" s="5" t="s">
        <v>85</v>
      </c>
      <c r="D1149" s="26" t="s">
        <v>3037</v>
      </c>
      <c r="E1149" s="27">
        <v>200</v>
      </c>
      <c r="F1149" s="6">
        <v>0</v>
      </c>
      <c r="G1149" s="6">
        <v>0</v>
      </c>
      <c r="H1149" s="6">
        <f t="shared" si="209"/>
        <v>20</v>
      </c>
      <c r="I1149" s="6">
        <f t="shared" si="206"/>
        <v>20</v>
      </c>
      <c r="J1149" s="6">
        <f t="shared" si="205"/>
        <v>180</v>
      </c>
      <c r="K1149" s="40" t="s">
        <v>2719</v>
      </c>
    </row>
    <row r="1150" spans="1:11" ht="60" x14ac:dyDescent="0.25">
      <c r="A1150" s="18">
        <f t="shared" si="207"/>
        <v>1144</v>
      </c>
      <c r="B1150" s="5" t="s">
        <v>1405</v>
      </c>
      <c r="C1150" s="5" t="s">
        <v>85</v>
      </c>
      <c r="D1150" s="26" t="s">
        <v>3037</v>
      </c>
      <c r="E1150" s="27">
        <v>200</v>
      </c>
      <c r="F1150" s="6">
        <v>0</v>
      </c>
      <c r="G1150" s="6">
        <v>0</v>
      </c>
      <c r="H1150" s="6">
        <f t="shared" si="209"/>
        <v>20</v>
      </c>
      <c r="I1150" s="6">
        <f t="shared" si="206"/>
        <v>20</v>
      </c>
      <c r="J1150" s="6">
        <f t="shared" si="205"/>
        <v>180</v>
      </c>
      <c r="K1150" s="40" t="s">
        <v>2720</v>
      </c>
    </row>
    <row r="1151" spans="1:11" ht="60" x14ac:dyDescent="0.25">
      <c r="A1151" s="18">
        <f t="shared" si="207"/>
        <v>1145</v>
      </c>
      <c r="B1151" s="5" t="s">
        <v>1404</v>
      </c>
      <c r="C1151" s="5" t="s">
        <v>85</v>
      </c>
      <c r="D1151" s="26" t="s">
        <v>3037</v>
      </c>
      <c r="E1151" s="27">
        <v>235</v>
      </c>
      <c r="F1151" s="6">
        <v>0</v>
      </c>
      <c r="G1151" s="6">
        <v>0</v>
      </c>
      <c r="H1151" s="6">
        <f t="shared" si="209"/>
        <v>23.5</v>
      </c>
      <c r="I1151" s="6">
        <f t="shared" si="206"/>
        <v>23.5</v>
      </c>
      <c r="J1151" s="6">
        <f t="shared" si="205"/>
        <v>211.5</v>
      </c>
      <c r="K1151" s="40" t="s">
        <v>2721</v>
      </c>
    </row>
    <row r="1152" spans="1:11" ht="60" x14ac:dyDescent="0.25">
      <c r="A1152" s="18">
        <f t="shared" si="207"/>
        <v>1146</v>
      </c>
      <c r="B1152" s="5" t="s">
        <v>1403</v>
      </c>
      <c r="C1152" s="5" t="s">
        <v>85</v>
      </c>
      <c r="D1152" s="26" t="s">
        <v>3037</v>
      </c>
      <c r="E1152" s="27">
        <v>235</v>
      </c>
      <c r="F1152" s="6">
        <v>0</v>
      </c>
      <c r="G1152" s="6">
        <v>0</v>
      </c>
      <c r="H1152" s="6">
        <f t="shared" si="209"/>
        <v>23.5</v>
      </c>
      <c r="I1152" s="6">
        <f t="shared" si="206"/>
        <v>23.5</v>
      </c>
      <c r="J1152" s="6">
        <f t="shared" si="205"/>
        <v>211.5</v>
      </c>
      <c r="K1152" s="40" t="s">
        <v>2722</v>
      </c>
    </row>
    <row r="1153" spans="1:11" ht="60" x14ac:dyDescent="0.25">
      <c r="A1153" s="18">
        <f t="shared" si="207"/>
        <v>1147</v>
      </c>
      <c r="B1153" s="5" t="s">
        <v>1402</v>
      </c>
      <c r="C1153" s="5" t="s">
        <v>85</v>
      </c>
      <c r="D1153" s="26" t="s">
        <v>3037</v>
      </c>
      <c r="E1153" s="27">
        <v>235</v>
      </c>
      <c r="F1153" s="6">
        <v>0</v>
      </c>
      <c r="G1153" s="6">
        <v>0</v>
      </c>
      <c r="H1153" s="6">
        <f t="shared" si="209"/>
        <v>23.5</v>
      </c>
      <c r="I1153" s="6">
        <f t="shared" si="206"/>
        <v>23.5</v>
      </c>
      <c r="J1153" s="6">
        <f t="shared" si="205"/>
        <v>211.5</v>
      </c>
      <c r="K1153" s="40" t="s">
        <v>2723</v>
      </c>
    </row>
    <row r="1154" spans="1:11" ht="60" x14ac:dyDescent="0.25">
      <c r="A1154" s="18">
        <f t="shared" si="207"/>
        <v>1148</v>
      </c>
      <c r="B1154" s="5" t="s">
        <v>1401</v>
      </c>
      <c r="C1154" s="5" t="s">
        <v>85</v>
      </c>
      <c r="D1154" s="26" t="s">
        <v>3037</v>
      </c>
      <c r="E1154" s="27">
        <v>235</v>
      </c>
      <c r="F1154" s="6">
        <v>0</v>
      </c>
      <c r="G1154" s="6">
        <v>0</v>
      </c>
      <c r="H1154" s="6">
        <f t="shared" si="209"/>
        <v>23.5</v>
      </c>
      <c r="I1154" s="6">
        <f t="shared" si="206"/>
        <v>23.5</v>
      </c>
      <c r="J1154" s="6">
        <f t="shared" si="205"/>
        <v>211.5</v>
      </c>
      <c r="K1154" s="40" t="s">
        <v>2724</v>
      </c>
    </row>
    <row r="1155" spans="1:11" ht="60" x14ac:dyDescent="0.25">
      <c r="A1155" s="18">
        <f t="shared" si="207"/>
        <v>1149</v>
      </c>
      <c r="B1155" s="5" t="s">
        <v>1400</v>
      </c>
      <c r="C1155" s="5" t="s">
        <v>85</v>
      </c>
      <c r="D1155" s="26" t="s">
        <v>3037</v>
      </c>
      <c r="E1155" s="27">
        <v>235</v>
      </c>
      <c r="F1155" s="6">
        <v>0</v>
      </c>
      <c r="G1155" s="6">
        <v>0</v>
      </c>
      <c r="H1155" s="6">
        <f t="shared" si="209"/>
        <v>23.5</v>
      </c>
      <c r="I1155" s="6">
        <f t="shared" si="206"/>
        <v>23.5</v>
      </c>
      <c r="J1155" s="6">
        <f t="shared" si="205"/>
        <v>211.5</v>
      </c>
      <c r="K1155" s="40" t="s">
        <v>2725</v>
      </c>
    </row>
    <row r="1156" spans="1:11" ht="60" x14ac:dyDescent="0.25">
      <c r="A1156" s="18">
        <f t="shared" si="207"/>
        <v>1150</v>
      </c>
      <c r="B1156" s="5" t="s">
        <v>1399</v>
      </c>
      <c r="C1156" s="5" t="s">
        <v>85</v>
      </c>
      <c r="D1156" s="26" t="s">
        <v>3037</v>
      </c>
      <c r="E1156" s="27">
        <v>235</v>
      </c>
      <c r="F1156" s="6">
        <v>0</v>
      </c>
      <c r="G1156" s="6">
        <v>0</v>
      </c>
      <c r="H1156" s="6">
        <f t="shared" si="209"/>
        <v>23.5</v>
      </c>
      <c r="I1156" s="6">
        <f t="shared" si="206"/>
        <v>23.5</v>
      </c>
      <c r="J1156" s="6">
        <f t="shared" si="205"/>
        <v>211.5</v>
      </c>
      <c r="K1156" s="40" t="s">
        <v>2726</v>
      </c>
    </row>
    <row r="1157" spans="1:11" ht="60" x14ac:dyDescent="0.25">
      <c r="A1157" s="18">
        <f t="shared" si="207"/>
        <v>1151</v>
      </c>
      <c r="B1157" s="5" t="s">
        <v>1398</v>
      </c>
      <c r="C1157" s="5" t="s">
        <v>85</v>
      </c>
      <c r="D1157" s="26" t="s">
        <v>3037</v>
      </c>
      <c r="E1157" s="27">
        <v>235</v>
      </c>
      <c r="F1157" s="6">
        <v>0</v>
      </c>
      <c r="G1157" s="6">
        <v>0</v>
      </c>
      <c r="H1157" s="6">
        <f t="shared" si="209"/>
        <v>23.5</v>
      </c>
      <c r="I1157" s="6">
        <f t="shared" si="206"/>
        <v>23.5</v>
      </c>
      <c r="J1157" s="6">
        <f t="shared" si="205"/>
        <v>211.5</v>
      </c>
      <c r="K1157" s="40" t="s">
        <v>2727</v>
      </c>
    </row>
    <row r="1158" spans="1:11" ht="60" x14ac:dyDescent="0.25">
      <c r="A1158" s="18">
        <f t="shared" si="207"/>
        <v>1152</v>
      </c>
      <c r="B1158" s="5" t="s">
        <v>1397</v>
      </c>
      <c r="C1158" s="5" t="s">
        <v>85</v>
      </c>
      <c r="D1158" s="26" t="s">
        <v>3037</v>
      </c>
      <c r="E1158" s="27">
        <v>235</v>
      </c>
      <c r="F1158" s="6">
        <v>0</v>
      </c>
      <c r="G1158" s="6">
        <v>0</v>
      </c>
      <c r="H1158" s="6">
        <f t="shared" si="209"/>
        <v>23.5</v>
      </c>
      <c r="I1158" s="6">
        <f t="shared" si="206"/>
        <v>23.5</v>
      </c>
      <c r="J1158" s="6">
        <f t="shared" ref="J1158:J1221" si="210">SUM(E1158-I1158)</f>
        <v>211.5</v>
      </c>
      <c r="K1158" s="40" t="s">
        <v>2728</v>
      </c>
    </row>
    <row r="1159" spans="1:11" ht="60" x14ac:dyDescent="0.25">
      <c r="A1159" s="18">
        <f t="shared" si="207"/>
        <v>1153</v>
      </c>
      <c r="B1159" s="5" t="s">
        <v>1396</v>
      </c>
      <c r="C1159" s="5" t="s">
        <v>85</v>
      </c>
      <c r="D1159" s="26" t="s">
        <v>3037</v>
      </c>
      <c r="E1159" s="27">
        <v>235</v>
      </c>
      <c r="F1159" s="6">
        <v>0</v>
      </c>
      <c r="G1159" s="6">
        <v>0</v>
      </c>
      <c r="H1159" s="6">
        <f t="shared" si="209"/>
        <v>23.5</v>
      </c>
      <c r="I1159" s="6">
        <f t="shared" ref="I1159:I1163" si="211">SUM(F1159+G1159+H1159)</f>
        <v>23.5</v>
      </c>
      <c r="J1159" s="6">
        <f t="shared" si="210"/>
        <v>211.5</v>
      </c>
      <c r="K1159" s="40" t="s">
        <v>2729</v>
      </c>
    </row>
    <row r="1160" spans="1:11" ht="60" x14ac:dyDescent="0.25">
      <c r="A1160" s="18">
        <f t="shared" ref="A1160:A1223" si="212">A1159+1</f>
        <v>1154</v>
      </c>
      <c r="B1160" s="5" t="s">
        <v>1395</v>
      </c>
      <c r="C1160" s="5" t="s">
        <v>85</v>
      </c>
      <c r="D1160" s="26" t="s">
        <v>3037</v>
      </c>
      <c r="E1160" s="27">
        <v>235</v>
      </c>
      <c r="F1160" s="6">
        <v>0</v>
      </c>
      <c r="G1160" s="6">
        <v>0</v>
      </c>
      <c r="H1160" s="6">
        <f t="shared" si="209"/>
        <v>23.5</v>
      </c>
      <c r="I1160" s="6">
        <f t="shared" si="211"/>
        <v>23.5</v>
      </c>
      <c r="J1160" s="6">
        <f t="shared" si="210"/>
        <v>211.5</v>
      </c>
      <c r="K1160" s="40" t="s">
        <v>2730</v>
      </c>
    </row>
    <row r="1161" spans="1:11" ht="60" x14ac:dyDescent="0.25">
      <c r="A1161" s="18">
        <f t="shared" si="212"/>
        <v>1155</v>
      </c>
      <c r="B1161" s="5" t="s">
        <v>1394</v>
      </c>
      <c r="C1161" s="5" t="s">
        <v>85</v>
      </c>
      <c r="D1161" s="26" t="s">
        <v>3037</v>
      </c>
      <c r="E1161" s="27">
        <v>235</v>
      </c>
      <c r="F1161" s="6">
        <v>0</v>
      </c>
      <c r="G1161" s="6">
        <v>0</v>
      </c>
      <c r="H1161" s="6">
        <f t="shared" si="209"/>
        <v>23.5</v>
      </c>
      <c r="I1161" s="6">
        <f t="shared" si="211"/>
        <v>23.5</v>
      </c>
      <c r="J1161" s="6">
        <f t="shared" si="210"/>
        <v>211.5</v>
      </c>
      <c r="K1161" s="40" t="s">
        <v>2731</v>
      </c>
    </row>
    <row r="1162" spans="1:11" ht="60" x14ac:dyDescent="0.25">
      <c r="A1162" s="18">
        <f t="shared" si="212"/>
        <v>1156</v>
      </c>
      <c r="B1162" s="5" t="s">
        <v>1393</v>
      </c>
      <c r="C1162" s="5" t="s">
        <v>85</v>
      </c>
      <c r="D1162" s="26" t="s">
        <v>3037</v>
      </c>
      <c r="E1162" s="27">
        <v>235</v>
      </c>
      <c r="F1162" s="6">
        <v>0</v>
      </c>
      <c r="G1162" s="6">
        <v>0</v>
      </c>
      <c r="H1162" s="6">
        <f t="shared" si="209"/>
        <v>23.5</v>
      </c>
      <c r="I1162" s="6">
        <f t="shared" si="211"/>
        <v>23.5</v>
      </c>
      <c r="J1162" s="6">
        <f t="shared" si="210"/>
        <v>211.5</v>
      </c>
      <c r="K1162" s="40" t="s">
        <v>2732</v>
      </c>
    </row>
    <row r="1163" spans="1:11" ht="60" x14ac:dyDescent="0.25">
      <c r="A1163" s="18">
        <f t="shared" si="212"/>
        <v>1157</v>
      </c>
      <c r="B1163" s="5" t="s">
        <v>1392</v>
      </c>
      <c r="C1163" s="5" t="s">
        <v>85</v>
      </c>
      <c r="D1163" s="26" t="s">
        <v>3037</v>
      </c>
      <c r="E1163" s="27">
        <v>235</v>
      </c>
      <c r="F1163" s="6">
        <v>0</v>
      </c>
      <c r="G1163" s="6">
        <v>0</v>
      </c>
      <c r="H1163" s="6">
        <f t="shared" si="209"/>
        <v>23.5</v>
      </c>
      <c r="I1163" s="6">
        <f t="shared" si="211"/>
        <v>23.5</v>
      </c>
      <c r="J1163" s="6">
        <f t="shared" si="210"/>
        <v>211.5</v>
      </c>
      <c r="K1163" s="40" t="s">
        <v>2733</v>
      </c>
    </row>
    <row r="1164" spans="1:11" ht="45" x14ac:dyDescent="0.25">
      <c r="A1164" s="18">
        <f t="shared" si="212"/>
        <v>1158</v>
      </c>
      <c r="B1164" s="26" t="s">
        <v>92</v>
      </c>
      <c r="C1164" s="26" t="s">
        <v>85</v>
      </c>
      <c r="D1164" s="26" t="s">
        <v>3039</v>
      </c>
      <c r="E1164" s="27">
        <v>990</v>
      </c>
      <c r="F1164" s="6">
        <f t="shared" ref="F1164:F1213" si="213">SUM(E1164)*10/100</f>
        <v>99</v>
      </c>
      <c r="G1164" s="6">
        <f t="shared" si="208"/>
        <v>99</v>
      </c>
      <c r="H1164" s="6">
        <f t="shared" ref="H1164:H1195" si="214">SUM(E1164)*10/100</f>
        <v>99</v>
      </c>
      <c r="I1164" s="6">
        <f t="shared" ref="I1164:I1222" si="215">SUM(F1164+G1164+H1164)</f>
        <v>297</v>
      </c>
      <c r="J1164" s="6">
        <f t="shared" si="210"/>
        <v>693</v>
      </c>
      <c r="K1164" s="40" t="s">
        <v>2734</v>
      </c>
    </row>
    <row r="1165" spans="1:11" ht="45" x14ac:dyDescent="0.25">
      <c r="A1165" s="18">
        <f t="shared" si="212"/>
        <v>1159</v>
      </c>
      <c r="B1165" s="26" t="s">
        <v>1234</v>
      </c>
      <c r="C1165" s="26" t="s">
        <v>85</v>
      </c>
      <c r="D1165" s="26" t="s">
        <v>3039</v>
      </c>
      <c r="E1165" s="27">
        <v>250</v>
      </c>
      <c r="F1165" s="6">
        <f t="shared" si="213"/>
        <v>25</v>
      </c>
      <c r="G1165" s="6">
        <f t="shared" si="208"/>
        <v>25</v>
      </c>
      <c r="H1165" s="6">
        <f t="shared" si="214"/>
        <v>25</v>
      </c>
      <c r="I1165" s="6">
        <f t="shared" si="215"/>
        <v>75</v>
      </c>
      <c r="J1165" s="6">
        <f t="shared" si="210"/>
        <v>175</v>
      </c>
      <c r="K1165" s="40" t="s">
        <v>2735</v>
      </c>
    </row>
    <row r="1166" spans="1:11" ht="45" x14ac:dyDescent="0.25">
      <c r="A1166" s="18">
        <f t="shared" si="212"/>
        <v>1160</v>
      </c>
      <c r="B1166" s="26" t="s">
        <v>91</v>
      </c>
      <c r="C1166" s="26" t="s">
        <v>85</v>
      </c>
      <c r="D1166" s="26" t="s">
        <v>3039</v>
      </c>
      <c r="E1166" s="27">
        <v>250</v>
      </c>
      <c r="F1166" s="6">
        <f t="shared" si="213"/>
        <v>25</v>
      </c>
      <c r="G1166" s="6">
        <f t="shared" si="208"/>
        <v>25</v>
      </c>
      <c r="H1166" s="6">
        <f t="shared" si="214"/>
        <v>25</v>
      </c>
      <c r="I1166" s="6">
        <f t="shared" si="215"/>
        <v>75</v>
      </c>
      <c r="J1166" s="6">
        <f t="shared" si="210"/>
        <v>175</v>
      </c>
      <c r="K1166" s="40" t="s">
        <v>2736</v>
      </c>
    </row>
    <row r="1167" spans="1:11" ht="45" x14ac:dyDescent="0.25">
      <c r="A1167" s="18">
        <f t="shared" si="212"/>
        <v>1161</v>
      </c>
      <c r="B1167" s="26" t="s">
        <v>1233</v>
      </c>
      <c r="C1167" s="26" t="s">
        <v>85</v>
      </c>
      <c r="D1167" s="26" t="s">
        <v>3039</v>
      </c>
      <c r="E1167" s="27">
        <v>250</v>
      </c>
      <c r="F1167" s="6">
        <f t="shared" si="213"/>
        <v>25</v>
      </c>
      <c r="G1167" s="6">
        <f t="shared" si="208"/>
        <v>25</v>
      </c>
      <c r="H1167" s="6">
        <f t="shared" si="214"/>
        <v>25</v>
      </c>
      <c r="I1167" s="6">
        <f t="shared" si="215"/>
        <v>75</v>
      </c>
      <c r="J1167" s="6">
        <f t="shared" si="210"/>
        <v>175</v>
      </c>
      <c r="K1167" s="40" t="s">
        <v>2737</v>
      </c>
    </row>
    <row r="1168" spans="1:11" ht="45" x14ac:dyDescent="0.25">
      <c r="A1168" s="18">
        <f t="shared" si="212"/>
        <v>1162</v>
      </c>
      <c r="B1168" s="26" t="s">
        <v>90</v>
      </c>
      <c r="C1168" s="26" t="s">
        <v>85</v>
      </c>
      <c r="D1168" s="26" t="s">
        <v>3039</v>
      </c>
      <c r="E1168" s="27">
        <v>860</v>
      </c>
      <c r="F1168" s="6">
        <f t="shared" si="213"/>
        <v>86</v>
      </c>
      <c r="G1168" s="6">
        <f t="shared" ref="G1168:G1174" si="216">SUM(E1168)*10/100</f>
        <v>86</v>
      </c>
      <c r="H1168" s="6">
        <f t="shared" si="214"/>
        <v>86</v>
      </c>
      <c r="I1168" s="6">
        <f t="shared" si="215"/>
        <v>258</v>
      </c>
      <c r="J1168" s="6">
        <f t="shared" si="210"/>
        <v>602</v>
      </c>
      <c r="K1168" s="40" t="s">
        <v>2738</v>
      </c>
    </row>
    <row r="1169" spans="1:11" ht="45" x14ac:dyDescent="0.25">
      <c r="A1169" s="18">
        <f t="shared" si="212"/>
        <v>1163</v>
      </c>
      <c r="B1169" s="26" t="s">
        <v>89</v>
      </c>
      <c r="C1169" s="26" t="s">
        <v>85</v>
      </c>
      <c r="D1169" s="26" t="s">
        <v>3039</v>
      </c>
      <c r="E1169" s="27">
        <v>860</v>
      </c>
      <c r="F1169" s="6">
        <f t="shared" si="213"/>
        <v>86</v>
      </c>
      <c r="G1169" s="6">
        <f t="shared" si="216"/>
        <v>86</v>
      </c>
      <c r="H1169" s="6">
        <f t="shared" si="214"/>
        <v>86</v>
      </c>
      <c r="I1169" s="6">
        <f t="shared" si="215"/>
        <v>258</v>
      </c>
      <c r="J1169" s="6">
        <f t="shared" si="210"/>
        <v>602</v>
      </c>
      <c r="K1169" s="40" t="s">
        <v>2739</v>
      </c>
    </row>
    <row r="1170" spans="1:11" ht="45" x14ac:dyDescent="0.25">
      <c r="A1170" s="18">
        <f t="shared" si="212"/>
        <v>1164</v>
      </c>
      <c r="B1170" s="26" t="s">
        <v>1232</v>
      </c>
      <c r="C1170" s="26" t="s">
        <v>85</v>
      </c>
      <c r="D1170" s="26" t="s">
        <v>3039</v>
      </c>
      <c r="E1170" s="27">
        <v>250</v>
      </c>
      <c r="F1170" s="6">
        <f t="shared" si="213"/>
        <v>25</v>
      </c>
      <c r="G1170" s="6">
        <f t="shared" si="216"/>
        <v>25</v>
      </c>
      <c r="H1170" s="6">
        <f t="shared" si="214"/>
        <v>25</v>
      </c>
      <c r="I1170" s="6">
        <f t="shared" si="215"/>
        <v>75</v>
      </c>
      <c r="J1170" s="6">
        <f t="shared" si="210"/>
        <v>175</v>
      </c>
      <c r="K1170" s="40" t="s">
        <v>2740</v>
      </c>
    </row>
    <row r="1171" spans="1:11" ht="45" x14ac:dyDescent="0.25">
      <c r="A1171" s="18">
        <f t="shared" si="212"/>
        <v>1165</v>
      </c>
      <c r="B1171" s="26" t="s">
        <v>88</v>
      </c>
      <c r="C1171" s="26" t="s">
        <v>85</v>
      </c>
      <c r="D1171" s="26" t="s">
        <v>3039</v>
      </c>
      <c r="E1171" s="27">
        <v>460</v>
      </c>
      <c r="F1171" s="6">
        <f t="shared" si="213"/>
        <v>46</v>
      </c>
      <c r="G1171" s="6">
        <f t="shared" si="216"/>
        <v>46</v>
      </c>
      <c r="H1171" s="6">
        <f t="shared" si="214"/>
        <v>46</v>
      </c>
      <c r="I1171" s="6">
        <f t="shared" si="215"/>
        <v>138</v>
      </c>
      <c r="J1171" s="6">
        <f t="shared" si="210"/>
        <v>322</v>
      </c>
      <c r="K1171" s="40" t="s">
        <v>2741</v>
      </c>
    </row>
    <row r="1172" spans="1:11" ht="60" x14ac:dyDescent="0.25">
      <c r="A1172" s="18">
        <f t="shared" si="212"/>
        <v>1166</v>
      </c>
      <c r="B1172" s="26" t="s">
        <v>87</v>
      </c>
      <c r="C1172" s="26" t="s">
        <v>85</v>
      </c>
      <c r="D1172" s="26" t="s">
        <v>3039</v>
      </c>
      <c r="E1172" s="27">
        <v>460</v>
      </c>
      <c r="F1172" s="6">
        <f t="shared" si="213"/>
        <v>46</v>
      </c>
      <c r="G1172" s="6">
        <f t="shared" si="216"/>
        <v>46</v>
      </c>
      <c r="H1172" s="6">
        <f t="shared" si="214"/>
        <v>46</v>
      </c>
      <c r="I1172" s="6">
        <f t="shared" si="215"/>
        <v>138</v>
      </c>
      <c r="J1172" s="6">
        <f t="shared" si="210"/>
        <v>322</v>
      </c>
      <c r="K1172" s="40" t="s">
        <v>2742</v>
      </c>
    </row>
    <row r="1173" spans="1:11" ht="45" x14ac:dyDescent="0.25">
      <c r="A1173" s="18">
        <f t="shared" si="212"/>
        <v>1167</v>
      </c>
      <c r="B1173" s="26" t="s">
        <v>86</v>
      </c>
      <c r="C1173" s="26" t="s">
        <v>85</v>
      </c>
      <c r="D1173" s="26" t="s">
        <v>3039</v>
      </c>
      <c r="E1173" s="27">
        <v>250</v>
      </c>
      <c r="F1173" s="6">
        <f t="shared" si="213"/>
        <v>25</v>
      </c>
      <c r="G1173" s="6">
        <f t="shared" si="216"/>
        <v>25</v>
      </c>
      <c r="H1173" s="6">
        <f t="shared" si="214"/>
        <v>25</v>
      </c>
      <c r="I1173" s="6">
        <f t="shared" si="215"/>
        <v>75</v>
      </c>
      <c r="J1173" s="6">
        <f t="shared" si="210"/>
        <v>175</v>
      </c>
      <c r="K1173" s="40" t="s">
        <v>2743</v>
      </c>
    </row>
    <row r="1174" spans="1:11" ht="45" x14ac:dyDescent="0.25">
      <c r="A1174" s="18">
        <f t="shared" si="212"/>
        <v>1168</v>
      </c>
      <c r="B1174" s="26" t="s">
        <v>84</v>
      </c>
      <c r="C1174" s="26" t="s">
        <v>85</v>
      </c>
      <c r="D1174" s="26" t="s">
        <v>3039</v>
      </c>
      <c r="E1174" s="27">
        <v>250</v>
      </c>
      <c r="F1174" s="6">
        <f t="shared" si="213"/>
        <v>25</v>
      </c>
      <c r="G1174" s="6">
        <f t="shared" si="216"/>
        <v>25</v>
      </c>
      <c r="H1174" s="6">
        <f t="shared" si="214"/>
        <v>25</v>
      </c>
      <c r="I1174" s="6">
        <f t="shared" si="215"/>
        <v>75</v>
      </c>
      <c r="J1174" s="6">
        <f t="shared" si="210"/>
        <v>175</v>
      </c>
      <c r="K1174" s="40" t="s">
        <v>2744</v>
      </c>
    </row>
    <row r="1175" spans="1:11" ht="45" x14ac:dyDescent="0.25">
      <c r="A1175" s="18">
        <f t="shared" si="212"/>
        <v>1169</v>
      </c>
      <c r="B1175" s="26" t="s">
        <v>1142</v>
      </c>
      <c r="C1175" s="26" t="s">
        <v>94</v>
      </c>
      <c r="D1175" s="5" t="s">
        <v>3038</v>
      </c>
      <c r="E1175" s="27">
        <v>890</v>
      </c>
      <c r="F1175" s="6">
        <f t="shared" si="213"/>
        <v>89</v>
      </c>
      <c r="G1175" s="6">
        <f t="shared" ref="G1175:G1238" si="217">SUM(E1175)*10/100</f>
        <v>89</v>
      </c>
      <c r="H1175" s="6">
        <f t="shared" si="214"/>
        <v>89</v>
      </c>
      <c r="I1175" s="6">
        <f t="shared" si="215"/>
        <v>267</v>
      </c>
      <c r="J1175" s="6">
        <f t="shared" si="210"/>
        <v>623</v>
      </c>
      <c r="K1175" s="40" t="s">
        <v>2745</v>
      </c>
    </row>
    <row r="1176" spans="1:11" ht="45" x14ac:dyDescent="0.25">
      <c r="A1176" s="18">
        <f t="shared" si="212"/>
        <v>1170</v>
      </c>
      <c r="B1176" s="26" t="s">
        <v>1141</v>
      </c>
      <c r="C1176" s="26" t="s">
        <v>94</v>
      </c>
      <c r="D1176" s="5" t="s">
        <v>3038</v>
      </c>
      <c r="E1176" s="27">
        <v>890</v>
      </c>
      <c r="F1176" s="6">
        <f t="shared" si="213"/>
        <v>89</v>
      </c>
      <c r="G1176" s="6">
        <f t="shared" si="217"/>
        <v>89</v>
      </c>
      <c r="H1176" s="6">
        <f t="shared" si="214"/>
        <v>89</v>
      </c>
      <c r="I1176" s="6">
        <f t="shared" si="215"/>
        <v>267</v>
      </c>
      <c r="J1176" s="6">
        <f t="shared" si="210"/>
        <v>623</v>
      </c>
      <c r="K1176" s="40" t="s">
        <v>2746</v>
      </c>
    </row>
    <row r="1177" spans="1:11" ht="45" x14ac:dyDescent="0.25">
      <c r="A1177" s="18">
        <f t="shared" si="212"/>
        <v>1171</v>
      </c>
      <c r="B1177" s="26" t="s">
        <v>1555</v>
      </c>
      <c r="C1177" s="26" t="s">
        <v>94</v>
      </c>
      <c r="D1177" s="5" t="s">
        <v>3038</v>
      </c>
      <c r="E1177" s="27">
        <v>980</v>
      </c>
      <c r="F1177" s="6">
        <f t="shared" si="213"/>
        <v>98</v>
      </c>
      <c r="G1177" s="6">
        <f t="shared" si="217"/>
        <v>98</v>
      </c>
      <c r="H1177" s="6">
        <f t="shared" si="214"/>
        <v>98</v>
      </c>
      <c r="I1177" s="6">
        <f t="shared" si="215"/>
        <v>294</v>
      </c>
      <c r="J1177" s="6">
        <f t="shared" si="210"/>
        <v>686</v>
      </c>
      <c r="K1177" s="40" t="s">
        <v>2747</v>
      </c>
    </row>
    <row r="1178" spans="1:11" ht="45" x14ac:dyDescent="0.25">
      <c r="A1178" s="18">
        <f t="shared" si="212"/>
        <v>1172</v>
      </c>
      <c r="B1178" s="26" t="s">
        <v>1140</v>
      </c>
      <c r="C1178" s="26" t="s">
        <v>94</v>
      </c>
      <c r="D1178" s="5" t="s">
        <v>3038</v>
      </c>
      <c r="E1178" s="27">
        <v>980</v>
      </c>
      <c r="F1178" s="6">
        <f t="shared" si="213"/>
        <v>98</v>
      </c>
      <c r="G1178" s="6">
        <f t="shared" si="217"/>
        <v>98</v>
      </c>
      <c r="H1178" s="6">
        <f t="shared" si="214"/>
        <v>98</v>
      </c>
      <c r="I1178" s="6">
        <f t="shared" si="215"/>
        <v>294</v>
      </c>
      <c r="J1178" s="6">
        <f t="shared" si="210"/>
        <v>686</v>
      </c>
      <c r="K1178" s="40" t="s">
        <v>2748</v>
      </c>
    </row>
    <row r="1179" spans="1:11" ht="45" x14ac:dyDescent="0.25">
      <c r="A1179" s="18">
        <f t="shared" si="212"/>
        <v>1173</v>
      </c>
      <c r="B1179" s="26" t="s">
        <v>1139</v>
      </c>
      <c r="C1179" s="26" t="s">
        <v>94</v>
      </c>
      <c r="D1179" s="5" t="s">
        <v>3038</v>
      </c>
      <c r="E1179" s="27">
        <v>980</v>
      </c>
      <c r="F1179" s="6">
        <f t="shared" si="213"/>
        <v>98</v>
      </c>
      <c r="G1179" s="6">
        <f t="shared" si="217"/>
        <v>98</v>
      </c>
      <c r="H1179" s="6">
        <f t="shared" si="214"/>
        <v>98</v>
      </c>
      <c r="I1179" s="6">
        <f t="shared" si="215"/>
        <v>294</v>
      </c>
      <c r="J1179" s="6">
        <f t="shared" si="210"/>
        <v>686</v>
      </c>
      <c r="K1179" s="40" t="s">
        <v>2749</v>
      </c>
    </row>
    <row r="1180" spans="1:11" ht="45" x14ac:dyDescent="0.25">
      <c r="A1180" s="18">
        <f t="shared" si="212"/>
        <v>1174</v>
      </c>
      <c r="B1180" s="26" t="s">
        <v>1138</v>
      </c>
      <c r="C1180" s="26" t="s">
        <v>94</v>
      </c>
      <c r="D1180" s="5" t="s">
        <v>3038</v>
      </c>
      <c r="E1180" s="27">
        <v>500</v>
      </c>
      <c r="F1180" s="6">
        <f t="shared" si="213"/>
        <v>50</v>
      </c>
      <c r="G1180" s="6">
        <f t="shared" si="217"/>
        <v>50</v>
      </c>
      <c r="H1180" s="6">
        <f t="shared" si="214"/>
        <v>50</v>
      </c>
      <c r="I1180" s="6">
        <f t="shared" si="215"/>
        <v>150</v>
      </c>
      <c r="J1180" s="6">
        <f t="shared" si="210"/>
        <v>350</v>
      </c>
      <c r="K1180" s="40" t="s">
        <v>2750</v>
      </c>
    </row>
    <row r="1181" spans="1:11" ht="45" x14ac:dyDescent="0.25">
      <c r="A1181" s="18">
        <f t="shared" si="212"/>
        <v>1175</v>
      </c>
      <c r="B1181" s="26" t="s">
        <v>1137</v>
      </c>
      <c r="C1181" s="26" t="s">
        <v>94</v>
      </c>
      <c r="D1181" s="5" t="s">
        <v>3038</v>
      </c>
      <c r="E1181" s="27">
        <v>980</v>
      </c>
      <c r="F1181" s="6">
        <f t="shared" si="213"/>
        <v>98</v>
      </c>
      <c r="G1181" s="6">
        <f t="shared" si="217"/>
        <v>98</v>
      </c>
      <c r="H1181" s="6">
        <f t="shared" si="214"/>
        <v>98</v>
      </c>
      <c r="I1181" s="6">
        <f t="shared" si="215"/>
        <v>294</v>
      </c>
      <c r="J1181" s="6">
        <f t="shared" si="210"/>
        <v>686</v>
      </c>
      <c r="K1181" s="40" t="s">
        <v>2751</v>
      </c>
    </row>
    <row r="1182" spans="1:11" ht="45" x14ac:dyDescent="0.25">
      <c r="A1182" s="18">
        <f t="shared" si="212"/>
        <v>1176</v>
      </c>
      <c r="B1182" s="26" t="s">
        <v>1136</v>
      </c>
      <c r="C1182" s="26" t="s">
        <v>94</v>
      </c>
      <c r="D1182" s="5" t="s">
        <v>3038</v>
      </c>
      <c r="E1182" s="27">
        <v>980</v>
      </c>
      <c r="F1182" s="6">
        <f t="shared" si="213"/>
        <v>98</v>
      </c>
      <c r="G1182" s="6">
        <f t="shared" si="217"/>
        <v>98</v>
      </c>
      <c r="H1182" s="6">
        <f t="shared" si="214"/>
        <v>98</v>
      </c>
      <c r="I1182" s="6">
        <f t="shared" si="215"/>
        <v>294</v>
      </c>
      <c r="J1182" s="6">
        <f t="shared" si="210"/>
        <v>686</v>
      </c>
      <c r="K1182" s="40" t="s">
        <v>2752</v>
      </c>
    </row>
    <row r="1183" spans="1:11" ht="45" x14ac:dyDescent="0.25">
      <c r="A1183" s="18">
        <f t="shared" si="212"/>
        <v>1177</v>
      </c>
      <c r="B1183" s="26" t="s">
        <v>1135</v>
      </c>
      <c r="C1183" s="26" t="s">
        <v>94</v>
      </c>
      <c r="D1183" s="5" t="s">
        <v>3038</v>
      </c>
      <c r="E1183" s="27">
        <v>980</v>
      </c>
      <c r="F1183" s="6">
        <f t="shared" si="213"/>
        <v>98</v>
      </c>
      <c r="G1183" s="6">
        <f t="shared" si="217"/>
        <v>98</v>
      </c>
      <c r="H1183" s="6">
        <f t="shared" si="214"/>
        <v>98</v>
      </c>
      <c r="I1183" s="6">
        <f t="shared" si="215"/>
        <v>294</v>
      </c>
      <c r="J1183" s="6">
        <f t="shared" si="210"/>
        <v>686</v>
      </c>
      <c r="K1183" s="40" t="s">
        <v>2753</v>
      </c>
    </row>
    <row r="1184" spans="1:11" ht="60" x14ac:dyDescent="0.25">
      <c r="A1184" s="18">
        <f t="shared" si="212"/>
        <v>1178</v>
      </c>
      <c r="B1184" s="26" t="s">
        <v>1134</v>
      </c>
      <c r="C1184" s="26" t="s">
        <v>94</v>
      </c>
      <c r="D1184" s="5" t="s">
        <v>3038</v>
      </c>
      <c r="E1184" s="27">
        <v>0.1</v>
      </c>
      <c r="F1184" s="6">
        <f t="shared" si="213"/>
        <v>0.01</v>
      </c>
      <c r="G1184" s="6">
        <f t="shared" si="217"/>
        <v>0.01</v>
      </c>
      <c r="H1184" s="6">
        <f t="shared" si="214"/>
        <v>0.01</v>
      </c>
      <c r="I1184" s="6">
        <f t="shared" si="215"/>
        <v>0.03</v>
      </c>
      <c r="J1184" s="6">
        <f t="shared" si="210"/>
        <v>7.0000000000000007E-2</v>
      </c>
      <c r="K1184" s="40" t="s">
        <v>2754</v>
      </c>
    </row>
    <row r="1185" spans="1:11" ht="60" x14ac:dyDescent="0.25">
      <c r="A1185" s="18">
        <f t="shared" si="212"/>
        <v>1179</v>
      </c>
      <c r="B1185" s="26" t="s">
        <v>1133</v>
      </c>
      <c r="C1185" s="26" t="s">
        <v>94</v>
      </c>
      <c r="D1185" s="5" t="s">
        <v>3038</v>
      </c>
      <c r="E1185" s="27">
        <v>690</v>
      </c>
      <c r="F1185" s="6">
        <f t="shared" si="213"/>
        <v>69</v>
      </c>
      <c r="G1185" s="6">
        <f t="shared" si="217"/>
        <v>69</v>
      </c>
      <c r="H1185" s="6">
        <f t="shared" si="214"/>
        <v>69</v>
      </c>
      <c r="I1185" s="6">
        <f t="shared" si="215"/>
        <v>207</v>
      </c>
      <c r="J1185" s="6">
        <f t="shared" si="210"/>
        <v>483</v>
      </c>
      <c r="K1185" s="40" t="s">
        <v>2755</v>
      </c>
    </row>
    <row r="1186" spans="1:11" ht="60" x14ac:dyDescent="0.25">
      <c r="A1186" s="18">
        <f t="shared" si="212"/>
        <v>1180</v>
      </c>
      <c r="B1186" s="26" t="s">
        <v>1132</v>
      </c>
      <c r="C1186" s="26" t="s">
        <v>94</v>
      </c>
      <c r="D1186" s="5" t="s">
        <v>3038</v>
      </c>
      <c r="E1186" s="27">
        <v>690</v>
      </c>
      <c r="F1186" s="6">
        <f t="shared" si="213"/>
        <v>69</v>
      </c>
      <c r="G1186" s="6">
        <f t="shared" si="217"/>
        <v>69</v>
      </c>
      <c r="H1186" s="6">
        <f t="shared" si="214"/>
        <v>69</v>
      </c>
      <c r="I1186" s="6">
        <f t="shared" si="215"/>
        <v>207</v>
      </c>
      <c r="J1186" s="6">
        <f t="shared" si="210"/>
        <v>483</v>
      </c>
      <c r="K1186" s="40" t="s">
        <v>2756</v>
      </c>
    </row>
    <row r="1187" spans="1:11" ht="60" x14ac:dyDescent="0.25">
      <c r="A1187" s="18">
        <f t="shared" si="212"/>
        <v>1181</v>
      </c>
      <c r="B1187" s="26" t="s">
        <v>1131</v>
      </c>
      <c r="C1187" s="26" t="s">
        <v>94</v>
      </c>
      <c r="D1187" s="5" t="s">
        <v>3038</v>
      </c>
      <c r="E1187" s="27">
        <v>690</v>
      </c>
      <c r="F1187" s="6">
        <f t="shared" si="213"/>
        <v>69</v>
      </c>
      <c r="G1187" s="6">
        <f t="shared" si="217"/>
        <v>69</v>
      </c>
      <c r="H1187" s="6">
        <f t="shared" si="214"/>
        <v>69</v>
      </c>
      <c r="I1187" s="6">
        <f t="shared" si="215"/>
        <v>207</v>
      </c>
      <c r="J1187" s="6">
        <f t="shared" si="210"/>
        <v>483</v>
      </c>
      <c r="K1187" s="40" t="s">
        <v>2757</v>
      </c>
    </row>
    <row r="1188" spans="1:11" ht="60" x14ac:dyDescent="0.25">
      <c r="A1188" s="18">
        <f t="shared" si="212"/>
        <v>1182</v>
      </c>
      <c r="B1188" s="26" t="s">
        <v>1130</v>
      </c>
      <c r="C1188" s="26" t="s">
        <v>94</v>
      </c>
      <c r="D1188" s="5" t="s">
        <v>3038</v>
      </c>
      <c r="E1188" s="27">
        <v>690</v>
      </c>
      <c r="F1188" s="6">
        <f t="shared" si="213"/>
        <v>69</v>
      </c>
      <c r="G1188" s="6">
        <f t="shared" si="217"/>
        <v>69</v>
      </c>
      <c r="H1188" s="6">
        <f t="shared" si="214"/>
        <v>69</v>
      </c>
      <c r="I1188" s="6">
        <f t="shared" si="215"/>
        <v>207</v>
      </c>
      <c r="J1188" s="6">
        <f t="shared" si="210"/>
        <v>483</v>
      </c>
      <c r="K1188" s="40" t="s">
        <v>2758</v>
      </c>
    </row>
    <row r="1189" spans="1:11" ht="60" x14ac:dyDescent="0.25">
      <c r="A1189" s="18">
        <f t="shared" si="212"/>
        <v>1183</v>
      </c>
      <c r="B1189" s="26" t="s">
        <v>1129</v>
      </c>
      <c r="C1189" s="26" t="s">
        <v>94</v>
      </c>
      <c r="D1189" s="5" t="s">
        <v>3038</v>
      </c>
      <c r="E1189" s="27">
        <v>690</v>
      </c>
      <c r="F1189" s="6">
        <f t="shared" si="213"/>
        <v>69</v>
      </c>
      <c r="G1189" s="6">
        <f t="shared" si="217"/>
        <v>69</v>
      </c>
      <c r="H1189" s="6">
        <f t="shared" si="214"/>
        <v>69</v>
      </c>
      <c r="I1189" s="6">
        <f t="shared" si="215"/>
        <v>207</v>
      </c>
      <c r="J1189" s="6">
        <f t="shared" si="210"/>
        <v>483</v>
      </c>
      <c r="K1189" s="40" t="s">
        <v>2759</v>
      </c>
    </row>
    <row r="1190" spans="1:11" ht="60" x14ac:dyDescent="0.25">
      <c r="A1190" s="18">
        <f t="shared" si="212"/>
        <v>1184</v>
      </c>
      <c r="B1190" s="26" t="s">
        <v>1128</v>
      </c>
      <c r="C1190" s="26" t="s">
        <v>94</v>
      </c>
      <c r="D1190" s="5" t="s">
        <v>3038</v>
      </c>
      <c r="E1190" s="27">
        <v>650</v>
      </c>
      <c r="F1190" s="6">
        <f t="shared" si="213"/>
        <v>65</v>
      </c>
      <c r="G1190" s="6">
        <f t="shared" si="217"/>
        <v>65</v>
      </c>
      <c r="H1190" s="6">
        <f t="shared" si="214"/>
        <v>65</v>
      </c>
      <c r="I1190" s="6">
        <f t="shared" si="215"/>
        <v>195</v>
      </c>
      <c r="J1190" s="6">
        <f t="shared" si="210"/>
        <v>455</v>
      </c>
      <c r="K1190" s="40" t="s">
        <v>2760</v>
      </c>
    </row>
    <row r="1191" spans="1:11" ht="45" x14ac:dyDescent="0.25">
      <c r="A1191" s="18">
        <f t="shared" si="212"/>
        <v>1185</v>
      </c>
      <c r="B1191" s="26" t="s">
        <v>1127</v>
      </c>
      <c r="C1191" s="26" t="s">
        <v>94</v>
      </c>
      <c r="D1191" s="5" t="s">
        <v>3038</v>
      </c>
      <c r="E1191" s="27">
        <v>980</v>
      </c>
      <c r="F1191" s="6">
        <f t="shared" si="213"/>
        <v>98</v>
      </c>
      <c r="G1191" s="6">
        <f t="shared" si="217"/>
        <v>98</v>
      </c>
      <c r="H1191" s="6">
        <f t="shared" si="214"/>
        <v>98</v>
      </c>
      <c r="I1191" s="6">
        <f t="shared" si="215"/>
        <v>294</v>
      </c>
      <c r="J1191" s="6">
        <f t="shared" si="210"/>
        <v>686</v>
      </c>
      <c r="K1191" s="40" t="s">
        <v>2761</v>
      </c>
    </row>
    <row r="1192" spans="1:11" ht="45" x14ac:dyDescent="0.25">
      <c r="A1192" s="18">
        <f t="shared" si="212"/>
        <v>1186</v>
      </c>
      <c r="B1192" s="26" t="s">
        <v>1126</v>
      </c>
      <c r="C1192" s="26" t="s">
        <v>94</v>
      </c>
      <c r="D1192" s="5" t="s">
        <v>3038</v>
      </c>
      <c r="E1192" s="27">
        <v>980</v>
      </c>
      <c r="F1192" s="6">
        <f t="shared" si="213"/>
        <v>98</v>
      </c>
      <c r="G1192" s="6">
        <f t="shared" si="217"/>
        <v>98</v>
      </c>
      <c r="H1192" s="6">
        <f t="shared" si="214"/>
        <v>98</v>
      </c>
      <c r="I1192" s="6">
        <f t="shared" si="215"/>
        <v>294</v>
      </c>
      <c r="J1192" s="6">
        <f t="shared" si="210"/>
        <v>686</v>
      </c>
      <c r="K1192" s="40" t="s">
        <v>2762</v>
      </c>
    </row>
    <row r="1193" spans="1:11" s="2" customFormat="1" ht="45" x14ac:dyDescent="0.25">
      <c r="A1193" s="18">
        <f t="shared" si="212"/>
        <v>1187</v>
      </c>
      <c r="B1193" s="26" t="s">
        <v>1125</v>
      </c>
      <c r="C1193" s="26" t="s">
        <v>94</v>
      </c>
      <c r="D1193" s="5" t="s">
        <v>3038</v>
      </c>
      <c r="E1193" s="27">
        <v>980</v>
      </c>
      <c r="F1193" s="6">
        <f t="shared" si="213"/>
        <v>98</v>
      </c>
      <c r="G1193" s="6">
        <f t="shared" si="217"/>
        <v>98</v>
      </c>
      <c r="H1193" s="6">
        <f t="shared" si="214"/>
        <v>98</v>
      </c>
      <c r="I1193" s="6">
        <f t="shared" si="215"/>
        <v>294</v>
      </c>
      <c r="J1193" s="6">
        <f t="shared" si="210"/>
        <v>686</v>
      </c>
      <c r="K1193" s="40" t="s">
        <v>2763</v>
      </c>
    </row>
    <row r="1194" spans="1:11" s="2" customFormat="1" ht="60" x14ac:dyDescent="0.25">
      <c r="A1194" s="18">
        <f t="shared" si="212"/>
        <v>1188</v>
      </c>
      <c r="B1194" s="26" t="s">
        <v>1038</v>
      </c>
      <c r="C1194" s="26" t="s">
        <v>94</v>
      </c>
      <c r="D1194" s="26" t="s">
        <v>3040</v>
      </c>
      <c r="E1194" s="27">
        <v>680</v>
      </c>
      <c r="F1194" s="6">
        <f t="shared" si="213"/>
        <v>68</v>
      </c>
      <c r="G1194" s="6">
        <f t="shared" si="217"/>
        <v>68</v>
      </c>
      <c r="H1194" s="6">
        <f t="shared" si="214"/>
        <v>68</v>
      </c>
      <c r="I1194" s="6">
        <f t="shared" si="215"/>
        <v>204</v>
      </c>
      <c r="J1194" s="6">
        <f t="shared" si="210"/>
        <v>476</v>
      </c>
      <c r="K1194" s="40" t="s">
        <v>2764</v>
      </c>
    </row>
    <row r="1195" spans="1:11" s="2" customFormat="1" ht="60" x14ac:dyDescent="0.25">
      <c r="A1195" s="18">
        <f t="shared" si="212"/>
        <v>1189</v>
      </c>
      <c r="B1195" s="26" t="s">
        <v>1037</v>
      </c>
      <c r="C1195" s="26" t="s">
        <v>94</v>
      </c>
      <c r="D1195" s="26" t="s">
        <v>3040</v>
      </c>
      <c r="E1195" s="27">
        <v>680</v>
      </c>
      <c r="F1195" s="6">
        <f t="shared" si="213"/>
        <v>68</v>
      </c>
      <c r="G1195" s="6">
        <f t="shared" si="217"/>
        <v>68</v>
      </c>
      <c r="H1195" s="6">
        <f t="shared" si="214"/>
        <v>68</v>
      </c>
      <c r="I1195" s="6">
        <f t="shared" si="215"/>
        <v>204</v>
      </c>
      <c r="J1195" s="6">
        <f t="shared" si="210"/>
        <v>476</v>
      </c>
      <c r="K1195" s="40" t="s">
        <v>2765</v>
      </c>
    </row>
    <row r="1196" spans="1:11" s="2" customFormat="1" ht="60" x14ac:dyDescent="0.25">
      <c r="A1196" s="18">
        <f t="shared" si="212"/>
        <v>1190</v>
      </c>
      <c r="B1196" s="26" t="s">
        <v>1036</v>
      </c>
      <c r="C1196" s="26" t="s">
        <v>94</v>
      </c>
      <c r="D1196" s="26" t="s">
        <v>3040</v>
      </c>
      <c r="E1196" s="27">
        <v>1800</v>
      </c>
      <c r="F1196" s="6">
        <f t="shared" si="213"/>
        <v>180</v>
      </c>
      <c r="G1196" s="6">
        <f t="shared" si="217"/>
        <v>180</v>
      </c>
      <c r="H1196" s="6">
        <f t="shared" ref="H1196:H1227" si="218">SUM(E1196)*10/100</f>
        <v>180</v>
      </c>
      <c r="I1196" s="6">
        <f t="shared" si="215"/>
        <v>540</v>
      </c>
      <c r="J1196" s="6">
        <f t="shared" si="210"/>
        <v>1260</v>
      </c>
      <c r="K1196" s="40" t="s">
        <v>2766</v>
      </c>
    </row>
    <row r="1197" spans="1:11" s="2" customFormat="1" ht="60" x14ac:dyDescent="0.25">
      <c r="A1197" s="18">
        <f t="shared" si="212"/>
        <v>1191</v>
      </c>
      <c r="B1197" s="26" t="s">
        <v>1035</v>
      </c>
      <c r="C1197" s="26" t="s">
        <v>94</v>
      </c>
      <c r="D1197" s="26" t="s">
        <v>3040</v>
      </c>
      <c r="E1197" s="27">
        <v>600</v>
      </c>
      <c r="F1197" s="6">
        <f t="shared" si="213"/>
        <v>60</v>
      </c>
      <c r="G1197" s="6">
        <f t="shared" si="217"/>
        <v>60</v>
      </c>
      <c r="H1197" s="6">
        <f t="shared" si="218"/>
        <v>60</v>
      </c>
      <c r="I1197" s="6">
        <f t="shared" si="215"/>
        <v>180</v>
      </c>
      <c r="J1197" s="6">
        <f t="shared" si="210"/>
        <v>420</v>
      </c>
      <c r="K1197" s="40" t="s">
        <v>2767</v>
      </c>
    </row>
    <row r="1198" spans="1:11" s="2" customFormat="1" ht="60" x14ac:dyDescent="0.25">
      <c r="A1198" s="18">
        <f t="shared" si="212"/>
        <v>1192</v>
      </c>
      <c r="B1198" s="26" t="s">
        <v>1034</v>
      </c>
      <c r="C1198" s="26" t="s">
        <v>94</v>
      </c>
      <c r="D1198" s="26" t="s">
        <v>3040</v>
      </c>
      <c r="E1198" s="27">
        <v>550</v>
      </c>
      <c r="F1198" s="6">
        <f t="shared" si="213"/>
        <v>55</v>
      </c>
      <c r="G1198" s="6">
        <f t="shared" si="217"/>
        <v>55</v>
      </c>
      <c r="H1198" s="6">
        <f t="shared" si="218"/>
        <v>55</v>
      </c>
      <c r="I1198" s="6">
        <f t="shared" si="215"/>
        <v>165</v>
      </c>
      <c r="J1198" s="6">
        <f t="shared" si="210"/>
        <v>385</v>
      </c>
      <c r="K1198" s="40" t="s">
        <v>2768</v>
      </c>
    </row>
    <row r="1199" spans="1:11" s="2" customFormat="1" ht="60" x14ac:dyDescent="0.25">
      <c r="A1199" s="18">
        <f t="shared" si="212"/>
        <v>1193</v>
      </c>
      <c r="B1199" s="26" t="s">
        <v>1033</v>
      </c>
      <c r="C1199" s="26" t="s">
        <v>94</v>
      </c>
      <c r="D1199" s="26" t="s">
        <v>3040</v>
      </c>
      <c r="E1199" s="27">
        <v>0.01</v>
      </c>
      <c r="F1199" s="6">
        <f t="shared" si="213"/>
        <v>1E-3</v>
      </c>
      <c r="G1199" s="6">
        <f t="shared" si="217"/>
        <v>1E-3</v>
      </c>
      <c r="H1199" s="6">
        <f t="shared" si="218"/>
        <v>1E-3</v>
      </c>
      <c r="I1199" s="6">
        <f t="shared" si="215"/>
        <v>3.0000000000000001E-3</v>
      </c>
      <c r="J1199" s="6">
        <f t="shared" si="210"/>
        <v>7.0000000000000001E-3</v>
      </c>
      <c r="K1199" s="40" t="s">
        <v>2769</v>
      </c>
    </row>
    <row r="1200" spans="1:11" s="2" customFormat="1" ht="60" x14ac:dyDescent="0.25">
      <c r="A1200" s="18">
        <f t="shared" si="212"/>
        <v>1194</v>
      </c>
      <c r="B1200" s="26" t="s">
        <v>1032</v>
      </c>
      <c r="C1200" s="26" t="s">
        <v>94</v>
      </c>
      <c r="D1200" s="26" t="s">
        <v>3040</v>
      </c>
      <c r="E1200" s="27">
        <v>980</v>
      </c>
      <c r="F1200" s="6">
        <f t="shared" si="213"/>
        <v>98</v>
      </c>
      <c r="G1200" s="6">
        <f t="shared" si="217"/>
        <v>98</v>
      </c>
      <c r="H1200" s="6">
        <f t="shared" si="218"/>
        <v>98</v>
      </c>
      <c r="I1200" s="6">
        <f t="shared" si="215"/>
        <v>294</v>
      </c>
      <c r="J1200" s="6">
        <f t="shared" si="210"/>
        <v>686</v>
      </c>
      <c r="K1200" s="40" t="s">
        <v>2770</v>
      </c>
    </row>
    <row r="1201" spans="1:11" s="2" customFormat="1" ht="60" x14ac:dyDescent="0.25">
      <c r="A1201" s="18">
        <f t="shared" si="212"/>
        <v>1195</v>
      </c>
      <c r="B1201" s="26" t="s">
        <v>1537</v>
      </c>
      <c r="C1201" s="26" t="s">
        <v>94</v>
      </c>
      <c r="D1201" s="26" t="s">
        <v>3040</v>
      </c>
      <c r="E1201" s="27">
        <v>980</v>
      </c>
      <c r="F1201" s="6">
        <f t="shared" si="213"/>
        <v>98</v>
      </c>
      <c r="G1201" s="6">
        <f t="shared" si="217"/>
        <v>98</v>
      </c>
      <c r="H1201" s="6">
        <f t="shared" si="218"/>
        <v>98</v>
      </c>
      <c r="I1201" s="6">
        <f t="shared" si="215"/>
        <v>294</v>
      </c>
      <c r="J1201" s="6">
        <f t="shared" si="210"/>
        <v>686</v>
      </c>
      <c r="K1201" s="40" t="s">
        <v>2771</v>
      </c>
    </row>
    <row r="1202" spans="1:11" s="2" customFormat="1" ht="60" x14ac:dyDescent="0.25">
      <c r="A1202" s="18">
        <f t="shared" si="212"/>
        <v>1196</v>
      </c>
      <c r="B1202" s="26" t="s">
        <v>1031</v>
      </c>
      <c r="C1202" s="26" t="s">
        <v>94</v>
      </c>
      <c r="D1202" s="26" t="s">
        <v>3040</v>
      </c>
      <c r="E1202" s="27">
        <v>1900</v>
      </c>
      <c r="F1202" s="6">
        <f t="shared" si="213"/>
        <v>190</v>
      </c>
      <c r="G1202" s="6">
        <f t="shared" si="217"/>
        <v>190</v>
      </c>
      <c r="H1202" s="6">
        <f t="shared" si="218"/>
        <v>190</v>
      </c>
      <c r="I1202" s="6">
        <f t="shared" si="215"/>
        <v>570</v>
      </c>
      <c r="J1202" s="6">
        <f t="shared" si="210"/>
        <v>1330</v>
      </c>
      <c r="K1202" s="40" t="s">
        <v>2772</v>
      </c>
    </row>
    <row r="1203" spans="1:11" s="2" customFormat="1" ht="60" x14ac:dyDescent="0.25">
      <c r="A1203" s="18">
        <f t="shared" si="212"/>
        <v>1197</v>
      </c>
      <c r="B1203" s="26" t="s">
        <v>1030</v>
      </c>
      <c r="C1203" s="26" t="s">
        <v>94</v>
      </c>
      <c r="D1203" s="26" t="s">
        <v>3040</v>
      </c>
      <c r="E1203" s="27">
        <v>980</v>
      </c>
      <c r="F1203" s="6">
        <f t="shared" si="213"/>
        <v>98</v>
      </c>
      <c r="G1203" s="6">
        <f t="shared" si="217"/>
        <v>98</v>
      </c>
      <c r="H1203" s="6">
        <f t="shared" si="218"/>
        <v>98</v>
      </c>
      <c r="I1203" s="6">
        <f t="shared" si="215"/>
        <v>294</v>
      </c>
      <c r="J1203" s="6">
        <f t="shared" si="210"/>
        <v>686</v>
      </c>
      <c r="K1203" s="40" t="s">
        <v>2773</v>
      </c>
    </row>
    <row r="1204" spans="1:11" s="2" customFormat="1" ht="60" x14ac:dyDescent="0.25">
      <c r="A1204" s="18">
        <f t="shared" si="212"/>
        <v>1198</v>
      </c>
      <c r="B1204" s="26" t="s">
        <v>1029</v>
      </c>
      <c r="C1204" s="26" t="s">
        <v>94</v>
      </c>
      <c r="D1204" s="26" t="s">
        <v>3040</v>
      </c>
      <c r="E1204" s="27">
        <v>980</v>
      </c>
      <c r="F1204" s="6">
        <f t="shared" si="213"/>
        <v>98</v>
      </c>
      <c r="G1204" s="6">
        <f t="shared" si="217"/>
        <v>98</v>
      </c>
      <c r="H1204" s="6">
        <f t="shared" si="218"/>
        <v>98</v>
      </c>
      <c r="I1204" s="6">
        <f t="shared" si="215"/>
        <v>294</v>
      </c>
      <c r="J1204" s="6">
        <f t="shared" si="210"/>
        <v>686</v>
      </c>
      <c r="K1204" s="40" t="s">
        <v>2774</v>
      </c>
    </row>
    <row r="1205" spans="1:11" s="2" customFormat="1" ht="60" x14ac:dyDescent="0.25">
      <c r="A1205" s="18">
        <f t="shared" si="212"/>
        <v>1199</v>
      </c>
      <c r="B1205" s="26" t="s">
        <v>1028</v>
      </c>
      <c r="C1205" s="26" t="s">
        <v>94</v>
      </c>
      <c r="D1205" s="26" t="s">
        <v>3040</v>
      </c>
      <c r="E1205" s="27">
        <v>980</v>
      </c>
      <c r="F1205" s="6">
        <f t="shared" si="213"/>
        <v>98</v>
      </c>
      <c r="G1205" s="6">
        <f t="shared" si="217"/>
        <v>98</v>
      </c>
      <c r="H1205" s="6">
        <f t="shared" si="218"/>
        <v>98</v>
      </c>
      <c r="I1205" s="6">
        <f t="shared" si="215"/>
        <v>294</v>
      </c>
      <c r="J1205" s="6">
        <f t="shared" si="210"/>
        <v>686</v>
      </c>
      <c r="K1205" s="40" t="s">
        <v>2775</v>
      </c>
    </row>
    <row r="1206" spans="1:11" s="2" customFormat="1" ht="60" x14ac:dyDescent="0.25">
      <c r="A1206" s="18">
        <f t="shared" si="212"/>
        <v>1200</v>
      </c>
      <c r="B1206" s="26" t="s">
        <v>1027</v>
      </c>
      <c r="C1206" s="26" t="s">
        <v>94</v>
      </c>
      <c r="D1206" s="26" t="s">
        <v>3040</v>
      </c>
      <c r="E1206" s="27">
        <v>980</v>
      </c>
      <c r="F1206" s="6">
        <f t="shared" si="213"/>
        <v>98</v>
      </c>
      <c r="G1206" s="6">
        <f t="shared" si="217"/>
        <v>98</v>
      </c>
      <c r="H1206" s="6">
        <f t="shared" si="218"/>
        <v>98</v>
      </c>
      <c r="I1206" s="6">
        <f t="shared" si="215"/>
        <v>294</v>
      </c>
      <c r="J1206" s="6">
        <f t="shared" si="210"/>
        <v>686</v>
      </c>
      <c r="K1206" s="40" t="s">
        <v>2776</v>
      </c>
    </row>
    <row r="1207" spans="1:11" s="2" customFormat="1" ht="60" x14ac:dyDescent="0.25">
      <c r="A1207" s="18">
        <f t="shared" si="212"/>
        <v>1201</v>
      </c>
      <c r="B1207" s="26" t="s">
        <v>1026</v>
      </c>
      <c r="C1207" s="26" t="s">
        <v>94</v>
      </c>
      <c r="D1207" s="26" t="s">
        <v>3040</v>
      </c>
      <c r="E1207" s="27">
        <v>1800</v>
      </c>
      <c r="F1207" s="6">
        <f t="shared" si="213"/>
        <v>180</v>
      </c>
      <c r="G1207" s="6">
        <f t="shared" si="217"/>
        <v>180</v>
      </c>
      <c r="H1207" s="6">
        <f t="shared" si="218"/>
        <v>180</v>
      </c>
      <c r="I1207" s="6">
        <f t="shared" si="215"/>
        <v>540</v>
      </c>
      <c r="J1207" s="6">
        <f t="shared" si="210"/>
        <v>1260</v>
      </c>
      <c r="K1207" s="40" t="s">
        <v>2777</v>
      </c>
    </row>
    <row r="1208" spans="1:11" s="2" customFormat="1" ht="60" x14ac:dyDescent="0.25">
      <c r="A1208" s="18">
        <f t="shared" si="212"/>
        <v>1202</v>
      </c>
      <c r="B1208" s="26" t="s">
        <v>1025</v>
      </c>
      <c r="C1208" s="26" t="s">
        <v>94</v>
      </c>
      <c r="D1208" s="26" t="s">
        <v>3040</v>
      </c>
      <c r="E1208" s="27">
        <v>500</v>
      </c>
      <c r="F1208" s="6">
        <f t="shared" si="213"/>
        <v>50</v>
      </c>
      <c r="G1208" s="6">
        <f t="shared" si="217"/>
        <v>50</v>
      </c>
      <c r="H1208" s="6">
        <f t="shared" si="218"/>
        <v>50</v>
      </c>
      <c r="I1208" s="6">
        <f t="shared" si="215"/>
        <v>150</v>
      </c>
      <c r="J1208" s="6">
        <f t="shared" si="210"/>
        <v>350</v>
      </c>
      <c r="K1208" s="40" t="s">
        <v>2778</v>
      </c>
    </row>
    <row r="1209" spans="1:11" s="2" customFormat="1" ht="60" x14ac:dyDescent="0.25">
      <c r="A1209" s="18">
        <f t="shared" si="212"/>
        <v>1203</v>
      </c>
      <c r="B1209" s="26" t="s">
        <v>1536</v>
      </c>
      <c r="C1209" s="26" t="s">
        <v>94</v>
      </c>
      <c r="D1209" s="26" t="s">
        <v>3040</v>
      </c>
      <c r="E1209" s="27">
        <v>980</v>
      </c>
      <c r="F1209" s="6">
        <f t="shared" si="213"/>
        <v>98</v>
      </c>
      <c r="G1209" s="6">
        <f t="shared" si="217"/>
        <v>98</v>
      </c>
      <c r="H1209" s="6">
        <f t="shared" si="218"/>
        <v>98</v>
      </c>
      <c r="I1209" s="6">
        <f t="shared" si="215"/>
        <v>294</v>
      </c>
      <c r="J1209" s="6">
        <f t="shared" si="210"/>
        <v>686</v>
      </c>
      <c r="K1209" s="40" t="s">
        <v>2779</v>
      </c>
    </row>
    <row r="1210" spans="1:11" s="2" customFormat="1" ht="60" x14ac:dyDescent="0.25">
      <c r="A1210" s="18">
        <f t="shared" si="212"/>
        <v>1204</v>
      </c>
      <c r="B1210" s="26" t="s">
        <v>1024</v>
      </c>
      <c r="C1210" s="26" t="s">
        <v>94</v>
      </c>
      <c r="D1210" s="26" t="s">
        <v>3040</v>
      </c>
      <c r="E1210" s="27">
        <v>990</v>
      </c>
      <c r="F1210" s="6">
        <f t="shared" si="213"/>
        <v>99</v>
      </c>
      <c r="G1210" s="6">
        <f t="shared" si="217"/>
        <v>99</v>
      </c>
      <c r="H1210" s="6">
        <f t="shared" si="218"/>
        <v>99</v>
      </c>
      <c r="I1210" s="6">
        <f t="shared" si="215"/>
        <v>297</v>
      </c>
      <c r="J1210" s="6">
        <f t="shared" si="210"/>
        <v>693</v>
      </c>
      <c r="K1210" s="40" t="s">
        <v>2780</v>
      </c>
    </row>
    <row r="1211" spans="1:11" s="2" customFormat="1" ht="60" x14ac:dyDescent="0.25">
      <c r="A1211" s="18">
        <f t="shared" si="212"/>
        <v>1205</v>
      </c>
      <c r="B1211" s="26" t="s">
        <v>1023</v>
      </c>
      <c r="C1211" s="26" t="s">
        <v>94</v>
      </c>
      <c r="D1211" s="26" t="s">
        <v>3040</v>
      </c>
      <c r="E1211" s="27">
        <v>980</v>
      </c>
      <c r="F1211" s="6">
        <f t="shared" si="213"/>
        <v>98</v>
      </c>
      <c r="G1211" s="6">
        <f t="shared" si="217"/>
        <v>98</v>
      </c>
      <c r="H1211" s="6">
        <f t="shared" si="218"/>
        <v>98</v>
      </c>
      <c r="I1211" s="6">
        <f t="shared" si="215"/>
        <v>294</v>
      </c>
      <c r="J1211" s="6">
        <f t="shared" si="210"/>
        <v>686</v>
      </c>
      <c r="K1211" s="40" t="s">
        <v>2781</v>
      </c>
    </row>
    <row r="1212" spans="1:11" s="2" customFormat="1" ht="60" x14ac:dyDescent="0.25">
      <c r="A1212" s="18">
        <f t="shared" si="212"/>
        <v>1206</v>
      </c>
      <c r="B1212" s="26" t="s">
        <v>1022</v>
      </c>
      <c r="C1212" s="26" t="s">
        <v>94</v>
      </c>
      <c r="D1212" s="26" t="s">
        <v>3040</v>
      </c>
      <c r="E1212" s="27">
        <v>0.01</v>
      </c>
      <c r="F1212" s="6">
        <f t="shared" si="213"/>
        <v>1E-3</v>
      </c>
      <c r="G1212" s="6">
        <f t="shared" si="217"/>
        <v>1E-3</v>
      </c>
      <c r="H1212" s="6">
        <f t="shared" si="218"/>
        <v>1E-3</v>
      </c>
      <c r="I1212" s="6">
        <f t="shared" si="215"/>
        <v>3.0000000000000001E-3</v>
      </c>
      <c r="J1212" s="6">
        <f t="shared" si="210"/>
        <v>7.0000000000000001E-3</v>
      </c>
      <c r="K1212" s="40" t="s">
        <v>2782</v>
      </c>
    </row>
    <row r="1213" spans="1:11" s="2" customFormat="1" ht="60" x14ac:dyDescent="0.25">
      <c r="A1213" s="18">
        <f t="shared" si="212"/>
        <v>1207</v>
      </c>
      <c r="B1213" s="26" t="s">
        <v>1021</v>
      </c>
      <c r="C1213" s="26" t="s">
        <v>94</v>
      </c>
      <c r="D1213" s="26" t="s">
        <v>3040</v>
      </c>
      <c r="E1213" s="27">
        <v>0.1</v>
      </c>
      <c r="F1213" s="6">
        <f t="shared" si="213"/>
        <v>0.01</v>
      </c>
      <c r="G1213" s="6">
        <f t="shared" si="217"/>
        <v>0.01</v>
      </c>
      <c r="H1213" s="6">
        <f t="shared" si="218"/>
        <v>0.01</v>
      </c>
      <c r="I1213" s="6">
        <f t="shared" si="215"/>
        <v>0.03</v>
      </c>
      <c r="J1213" s="6">
        <f t="shared" si="210"/>
        <v>7.0000000000000007E-2</v>
      </c>
      <c r="K1213" s="40" t="s">
        <v>2783</v>
      </c>
    </row>
    <row r="1214" spans="1:11" s="2" customFormat="1" ht="60" x14ac:dyDescent="0.25">
      <c r="A1214" s="18">
        <f t="shared" si="212"/>
        <v>1208</v>
      </c>
      <c r="B1214" s="26" t="s">
        <v>1020</v>
      </c>
      <c r="C1214" s="26" t="s">
        <v>94</v>
      </c>
      <c r="D1214" s="26" t="s">
        <v>3040</v>
      </c>
      <c r="E1214" s="27">
        <v>980</v>
      </c>
      <c r="F1214" s="6">
        <f t="shared" ref="F1214:F1277" si="219">SUM(E1214)*10/100</f>
        <v>98</v>
      </c>
      <c r="G1214" s="6">
        <f t="shared" si="217"/>
        <v>98</v>
      </c>
      <c r="H1214" s="6">
        <f t="shared" si="218"/>
        <v>98</v>
      </c>
      <c r="I1214" s="6">
        <f t="shared" si="215"/>
        <v>294</v>
      </c>
      <c r="J1214" s="6">
        <f t="shared" si="210"/>
        <v>686</v>
      </c>
      <c r="K1214" s="40" t="s">
        <v>2784</v>
      </c>
    </row>
    <row r="1215" spans="1:11" s="2" customFormat="1" ht="60" x14ac:dyDescent="0.25">
      <c r="A1215" s="18">
        <f t="shared" si="212"/>
        <v>1209</v>
      </c>
      <c r="B1215" s="26" t="s">
        <v>1019</v>
      </c>
      <c r="C1215" s="26" t="s">
        <v>94</v>
      </c>
      <c r="D1215" s="26" t="s">
        <v>3040</v>
      </c>
      <c r="E1215" s="27">
        <v>990</v>
      </c>
      <c r="F1215" s="6">
        <f t="shared" si="219"/>
        <v>99</v>
      </c>
      <c r="G1215" s="6">
        <f t="shared" si="217"/>
        <v>99</v>
      </c>
      <c r="H1215" s="6">
        <f t="shared" si="218"/>
        <v>99</v>
      </c>
      <c r="I1215" s="6">
        <f t="shared" si="215"/>
        <v>297</v>
      </c>
      <c r="J1215" s="6">
        <f t="shared" si="210"/>
        <v>693</v>
      </c>
      <c r="K1215" s="40" t="s">
        <v>2785</v>
      </c>
    </row>
    <row r="1216" spans="1:11" s="2" customFormat="1" ht="60" x14ac:dyDescent="0.25">
      <c r="A1216" s="18">
        <f t="shared" si="212"/>
        <v>1210</v>
      </c>
      <c r="B1216" s="26" t="s">
        <v>1018</v>
      </c>
      <c r="C1216" s="26" t="s">
        <v>94</v>
      </c>
      <c r="D1216" s="26" t="s">
        <v>3040</v>
      </c>
      <c r="E1216" s="27">
        <v>980</v>
      </c>
      <c r="F1216" s="6">
        <f t="shared" si="219"/>
        <v>98</v>
      </c>
      <c r="G1216" s="6">
        <f t="shared" si="217"/>
        <v>98</v>
      </c>
      <c r="H1216" s="6">
        <f t="shared" si="218"/>
        <v>98</v>
      </c>
      <c r="I1216" s="6">
        <f t="shared" si="215"/>
        <v>294</v>
      </c>
      <c r="J1216" s="6">
        <f t="shared" si="210"/>
        <v>686</v>
      </c>
      <c r="K1216" s="40" t="s">
        <v>2786</v>
      </c>
    </row>
    <row r="1217" spans="1:11" s="2" customFormat="1" ht="60" x14ac:dyDescent="0.25">
      <c r="A1217" s="18">
        <f t="shared" si="212"/>
        <v>1211</v>
      </c>
      <c r="B1217" s="26" t="s">
        <v>1017</v>
      </c>
      <c r="C1217" s="26" t="s">
        <v>94</v>
      </c>
      <c r="D1217" s="26" t="s">
        <v>3040</v>
      </c>
      <c r="E1217" s="27">
        <v>860</v>
      </c>
      <c r="F1217" s="6">
        <f t="shared" si="219"/>
        <v>86</v>
      </c>
      <c r="G1217" s="6">
        <f t="shared" si="217"/>
        <v>86</v>
      </c>
      <c r="H1217" s="6">
        <f t="shared" si="218"/>
        <v>86</v>
      </c>
      <c r="I1217" s="6">
        <f t="shared" si="215"/>
        <v>258</v>
      </c>
      <c r="J1217" s="6">
        <f t="shared" si="210"/>
        <v>602</v>
      </c>
      <c r="K1217" s="40" t="s">
        <v>2787</v>
      </c>
    </row>
    <row r="1218" spans="1:11" s="2" customFormat="1" ht="60" x14ac:dyDescent="0.25">
      <c r="A1218" s="18">
        <f t="shared" si="212"/>
        <v>1212</v>
      </c>
      <c r="B1218" s="26" t="s">
        <v>1016</v>
      </c>
      <c r="C1218" s="26" t="s">
        <v>94</v>
      </c>
      <c r="D1218" s="26" t="s">
        <v>3040</v>
      </c>
      <c r="E1218" s="27">
        <v>860</v>
      </c>
      <c r="F1218" s="6">
        <f t="shared" si="219"/>
        <v>86</v>
      </c>
      <c r="G1218" s="6">
        <f t="shared" si="217"/>
        <v>86</v>
      </c>
      <c r="H1218" s="6">
        <f t="shared" si="218"/>
        <v>86</v>
      </c>
      <c r="I1218" s="6">
        <f t="shared" si="215"/>
        <v>258</v>
      </c>
      <c r="J1218" s="6">
        <f t="shared" si="210"/>
        <v>602</v>
      </c>
      <c r="K1218" s="40" t="s">
        <v>2788</v>
      </c>
    </row>
    <row r="1219" spans="1:11" s="2" customFormat="1" ht="60" x14ac:dyDescent="0.25">
      <c r="A1219" s="18">
        <f t="shared" si="212"/>
        <v>1213</v>
      </c>
      <c r="B1219" s="26" t="s">
        <v>1015</v>
      </c>
      <c r="C1219" s="26" t="s">
        <v>94</v>
      </c>
      <c r="D1219" s="26" t="s">
        <v>3040</v>
      </c>
      <c r="E1219" s="27">
        <v>690</v>
      </c>
      <c r="F1219" s="6">
        <f t="shared" si="219"/>
        <v>69</v>
      </c>
      <c r="G1219" s="6">
        <f t="shared" si="217"/>
        <v>69</v>
      </c>
      <c r="H1219" s="6">
        <f t="shared" si="218"/>
        <v>69</v>
      </c>
      <c r="I1219" s="6">
        <f t="shared" si="215"/>
        <v>207</v>
      </c>
      <c r="J1219" s="6">
        <f t="shared" si="210"/>
        <v>483</v>
      </c>
      <c r="K1219" s="40" t="s">
        <v>2789</v>
      </c>
    </row>
    <row r="1220" spans="1:11" s="2" customFormat="1" ht="60" x14ac:dyDescent="0.25">
      <c r="A1220" s="18">
        <f t="shared" si="212"/>
        <v>1214</v>
      </c>
      <c r="B1220" s="26" t="s">
        <v>1014</v>
      </c>
      <c r="C1220" s="26" t="s">
        <v>94</v>
      </c>
      <c r="D1220" s="26" t="s">
        <v>3040</v>
      </c>
      <c r="E1220" s="27">
        <v>690</v>
      </c>
      <c r="F1220" s="6">
        <f t="shared" si="219"/>
        <v>69</v>
      </c>
      <c r="G1220" s="6">
        <f t="shared" si="217"/>
        <v>69</v>
      </c>
      <c r="H1220" s="6">
        <f t="shared" si="218"/>
        <v>69</v>
      </c>
      <c r="I1220" s="6">
        <f t="shared" si="215"/>
        <v>207</v>
      </c>
      <c r="J1220" s="6">
        <f t="shared" si="210"/>
        <v>483</v>
      </c>
      <c r="K1220" s="40" t="s">
        <v>2790</v>
      </c>
    </row>
    <row r="1221" spans="1:11" s="2" customFormat="1" ht="60" x14ac:dyDescent="0.25">
      <c r="A1221" s="18">
        <f t="shared" si="212"/>
        <v>1215</v>
      </c>
      <c r="B1221" s="26" t="s">
        <v>1013</v>
      </c>
      <c r="C1221" s="26" t="s">
        <v>94</v>
      </c>
      <c r="D1221" s="26" t="s">
        <v>3040</v>
      </c>
      <c r="E1221" s="27">
        <v>650</v>
      </c>
      <c r="F1221" s="6">
        <f t="shared" si="219"/>
        <v>65</v>
      </c>
      <c r="G1221" s="6">
        <f t="shared" si="217"/>
        <v>65</v>
      </c>
      <c r="H1221" s="6">
        <f t="shared" si="218"/>
        <v>65</v>
      </c>
      <c r="I1221" s="6">
        <f t="shared" si="215"/>
        <v>195</v>
      </c>
      <c r="J1221" s="6">
        <f t="shared" si="210"/>
        <v>455</v>
      </c>
      <c r="K1221" s="40" t="s">
        <v>2791</v>
      </c>
    </row>
    <row r="1222" spans="1:11" s="2" customFormat="1" ht="60" x14ac:dyDescent="0.25">
      <c r="A1222" s="18">
        <f t="shared" si="212"/>
        <v>1216</v>
      </c>
      <c r="B1222" s="26" t="s">
        <v>1012</v>
      </c>
      <c r="C1222" s="26" t="s">
        <v>94</v>
      </c>
      <c r="D1222" s="26" t="s">
        <v>3040</v>
      </c>
      <c r="E1222" s="27">
        <v>650</v>
      </c>
      <c r="F1222" s="6">
        <f t="shared" si="219"/>
        <v>65</v>
      </c>
      <c r="G1222" s="6">
        <f t="shared" si="217"/>
        <v>65</v>
      </c>
      <c r="H1222" s="6">
        <f t="shared" si="218"/>
        <v>65</v>
      </c>
      <c r="I1222" s="6">
        <f t="shared" si="215"/>
        <v>195</v>
      </c>
      <c r="J1222" s="6">
        <f t="shared" ref="J1222:J1285" si="220">SUM(E1222-I1222)</f>
        <v>455</v>
      </c>
      <c r="K1222" s="40" t="s">
        <v>2792</v>
      </c>
    </row>
    <row r="1223" spans="1:11" s="2" customFormat="1" ht="60" x14ac:dyDescent="0.25">
      <c r="A1223" s="18">
        <f t="shared" si="212"/>
        <v>1217</v>
      </c>
      <c r="B1223" s="26" t="s">
        <v>1535</v>
      </c>
      <c r="C1223" s="26" t="s">
        <v>94</v>
      </c>
      <c r="D1223" s="26" t="s">
        <v>3040</v>
      </c>
      <c r="E1223" s="27">
        <v>980</v>
      </c>
      <c r="F1223" s="6">
        <f t="shared" si="219"/>
        <v>98</v>
      </c>
      <c r="G1223" s="6">
        <f t="shared" si="217"/>
        <v>98</v>
      </c>
      <c r="H1223" s="6">
        <f t="shared" si="218"/>
        <v>98</v>
      </c>
      <c r="I1223" s="6">
        <f t="shared" ref="I1223:I1286" si="221">SUM(F1223+G1223+H1223)</f>
        <v>294</v>
      </c>
      <c r="J1223" s="6">
        <f t="shared" si="220"/>
        <v>686</v>
      </c>
      <c r="K1223" s="40" t="s">
        <v>2793</v>
      </c>
    </row>
    <row r="1224" spans="1:11" s="2" customFormat="1" ht="60" x14ac:dyDescent="0.25">
      <c r="A1224" s="18">
        <f t="shared" ref="A1224:A1287" si="222">A1223+1</f>
        <v>1218</v>
      </c>
      <c r="B1224" s="26" t="s">
        <v>1011</v>
      </c>
      <c r="C1224" s="26" t="s">
        <v>94</v>
      </c>
      <c r="D1224" s="26" t="s">
        <v>3040</v>
      </c>
      <c r="E1224" s="27">
        <v>680</v>
      </c>
      <c r="F1224" s="6">
        <f t="shared" si="219"/>
        <v>68</v>
      </c>
      <c r="G1224" s="6">
        <f t="shared" si="217"/>
        <v>68</v>
      </c>
      <c r="H1224" s="6">
        <f t="shared" si="218"/>
        <v>68</v>
      </c>
      <c r="I1224" s="6">
        <f t="shared" si="221"/>
        <v>204</v>
      </c>
      <c r="J1224" s="6">
        <f t="shared" si="220"/>
        <v>476</v>
      </c>
      <c r="K1224" s="40" t="s">
        <v>2794</v>
      </c>
    </row>
    <row r="1225" spans="1:11" s="2" customFormat="1" ht="60" x14ac:dyDescent="0.25">
      <c r="A1225" s="18">
        <f t="shared" si="222"/>
        <v>1219</v>
      </c>
      <c r="B1225" s="26" t="s">
        <v>1010</v>
      </c>
      <c r="C1225" s="26" t="s">
        <v>94</v>
      </c>
      <c r="D1225" s="26" t="s">
        <v>3040</v>
      </c>
      <c r="E1225" s="27">
        <v>980</v>
      </c>
      <c r="F1225" s="6">
        <f t="shared" si="219"/>
        <v>98</v>
      </c>
      <c r="G1225" s="6">
        <f t="shared" si="217"/>
        <v>98</v>
      </c>
      <c r="H1225" s="6">
        <f t="shared" si="218"/>
        <v>98</v>
      </c>
      <c r="I1225" s="6">
        <f t="shared" si="221"/>
        <v>294</v>
      </c>
      <c r="J1225" s="6">
        <f t="shared" si="220"/>
        <v>686</v>
      </c>
      <c r="K1225" s="40" t="s">
        <v>2795</v>
      </c>
    </row>
    <row r="1226" spans="1:11" s="2" customFormat="1" ht="60" x14ac:dyDescent="0.25">
      <c r="A1226" s="18">
        <f t="shared" si="222"/>
        <v>1220</v>
      </c>
      <c r="B1226" s="26" t="s">
        <v>1009</v>
      </c>
      <c r="C1226" s="26" t="s">
        <v>94</v>
      </c>
      <c r="D1226" s="26" t="s">
        <v>3040</v>
      </c>
      <c r="E1226" s="27">
        <v>980</v>
      </c>
      <c r="F1226" s="6">
        <f t="shared" si="219"/>
        <v>98</v>
      </c>
      <c r="G1226" s="6">
        <f t="shared" si="217"/>
        <v>98</v>
      </c>
      <c r="H1226" s="6">
        <f t="shared" si="218"/>
        <v>98</v>
      </c>
      <c r="I1226" s="6">
        <f t="shared" si="221"/>
        <v>294</v>
      </c>
      <c r="J1226" s="6">
        <f t="shared" si="220"/>
        <v>686</v>
      </c>
      <c r="K1226" s="40" t="s">
        <v>2796</v>
      </c>
    </row>
    <row r="1227" spans="1:11" s="2" customFormat="1" ht="60" x14ac:dyDescent="0.25">
      <c r="A1227" s="18">
        <f t="shared" si="222"/>
        <v>1221</v>
      </c>
      <c r="B1227" s="26" t="s">
        <v>1534</v>
      </c>
      <c r="C1227" s="26" t="s">
        <v>94</v>
      </c>
      <c r="D1227" s="26" t="s">
        <v>3040</v>
      </c>
      <c r="E1227" s="27">
        <v>980</v>
      </c>
      <c r="F1227" s="6">
        <f t="shared" si="219"/>
        <v>98</v>
      </c>
      <c r="G1227" s="6">
        <f t="shared" si="217"/>
        <v>98</v>
      </c>
      <c r="H1227" s="6">
        <f t="shared" si="218"/>
        <v>98</v>
      </c>
      <c r="I1227" s="6">
        <f t="shared" si="221"/>
        <v>294</v>
      </c>
      <c r="J1227" s="6">
        <f t="shared" si="220"/>
        <v>686</v>
      </c>
      <c r="K1227" s="40" t="s">
        <v>2797</v>
      </c>
    </row>
    <row r="1228" spans="1:11" s="2" customFormat="1" ht="45" x14ac:dyDescent="0.25">
      <c r="A1228" s="18">
        <f t="shared" si="222"/>
        <v>1222</v>
      </c>
      <c r="B1228" s="26" t="s">
        <v>869</v>
      </c>
      <c r="C1228" s="26" t="s">
        <v>94</v>
      </c>
      <c r="D1228" s="26" t="s">
        <v>3041</v>
      </c>
      <c r="E1228" s="27">
        <v>980</v>
      </c>
      <c r="F1228" s="6">
        <f t="shared" si="219"/>
        <v>98</v>
      </c>
      <c r="G1228" s="6">
        <f t="shared" si="217"/>
        <v>98</v>
      </c>
      <c r="H1228" s="6">
        <f t="shared" ref="H1228:H1259" si="223">SUM(E1228)*10/100</f>
        <v>98</v>
      </c>
      <c r="I1228" s="6">
        <f t="shared" si="221"/>
        <v>294</v>
      </c>
      <c r="J1228" s="6">
        <f t="shared" si="220"/>
        <v>686</v>
      </c>
      <c r="K1228" s="40" t="s">
        <v>2798</v>
      </c>
    </row>
    <row r="1229" spans="1:11" s="2" customFormat="1" ht="60" x14ac:dyDescent="0.25">
      <c r="A1229" s="18">
        <f t="shared" si="222"/>
        <v>1223</v>
      </c>
      <c r="B1229" s="26" t="s">
        <v>868</v>
      </c>
      <c r="C1229" s="26" t="s">
        <v>94</v>
      </c>
      <c r="D1229" s="26" t="s">
        <v>3041</v>
      </c>
      <c r="E1229" s="27">
        <v>980</v>
      </c>
      <c r="F1229" s="6">
        <f t="shared" si="219"/>
        <v>98</v>
      </c>
      <c r="G1229" s="6">
        <f t="shared" si="217"/>
        <v>98</v>
      </c>
      <c r="H1229" s="6">
        <f t="shared" si="223"/>
        <v>98</v>
      </c>
      <c r="I1229" s="6">
        <f t="shared" si="221"/>
        <v>294</v>
      </c>
      <c r="J1229" s="6">
        <f t="shared" si="220"/>
        <v>686</v>
      </c>
      <c r="K1229" s="40" t="s">
        <v>2799</v>
      </c>
    </row>
    <row r="1230" spans="1:11" s="2" customFormat="1" ht="45" x14ac:dyDescent="0.25">
      <c r="A1230" s="18">
        <f t="shared" si="222"/>
        <v>1224</v>
      </c>
      <c r="B1230" s="26" t="s">
        <v>867</v>
      </c>
      <c r="C1230" s="26" t="s">
        <v>94</v>
      </c>
      <c r="D1230" s="26" t="s">
        <v>3041</v>
      </c>
      <c r="E1230" s="27">
        <v>980</v>
      </c>
      <c r="F1230" s="6">
        <f t="shared" si="219"/>
        <v>98</v>
      </c>
      <c r="G1230" s="6">
        <f t="shared" si="217"/>
        <v>98</v>
      </c>
      <c r="H1230" s="6">
        <f t="shared" si="223"/>
        <v>98</v>
      </c>
      <c r="I1230" s="6">
        <f t="shared" si="221"/>
        <v>294</v>
      </c>
      <c r="J1230" s="6">
        <f t="shared" si="220"/>
        <v>686</v>
      </c>
      <c r="K1230" s="40" t="s">
        <v>2800</v>
      </c>
    </row>
    <row r="1231" spans="1:11" s="2" customFormat="1" ht="45" x14ac:dyDescent="0.25">
      <c r="A1231" s="18">
        <f t="shared" si="222"/>
        <v>1225</v>
      </c>
      <c r="B1231" s="26" t="s">
        <v>866</v>
      </c>
      <c r="C1231" s="26" t="s">
        <v>94</v>
      </c>
      <c r="D1231" s="26" t="s">
        <v>3041</v>
      </c>
      <c r="E1231" s="27">
        <v>650</v>
      </c>
      <c r="F1231" s="6">
        <f t="shared" si="219"/>
        <v>65</v>
      </c>
      <c r="G1231" s="6">
        <f t="shared" si="217"/>
        <v>65</v>
      </c>
      <c r="H1231" s="6">
        <f t="shared" si="223"/>
        <v>65</v>
      </c>
      <c r="I1231" s="6">
        <f t="shared" si="221"/>
        <v>195</v>
      </c>
      <c r="J1231" s="6">
        <f t="shared" si="220"/>
        <v>455</v>
      </c>
      <c r="K1231" s="40" t="s">
        <v>2801</v>
      </c>
    </row>
    <row r="1232" spans="1:11" s="2" customFormat="1" ht="45" x14ac:dyDescent="0.25">
      <c r="A1232" s="18">
        <f t="shared" si="222"/>
        <v>1226</v>
      </c>
      <c r="B1232" s="26" t="s">
        <v>865</v>
      </c>
      <c r="C1232" s="26" t="s">
        <v>94</v>
      </c>
      <c r="D1232" s="26" t="s">
        <v>3041</v>
      </c>
      <c r="E1232" s="27">
        <v>980</v>
      </c>
      <c r="F1232" s="6">
        <f t="shared" si="219"/>
        <v>98</v>
      </c>
      <c r="G1232" s="6">
        <f t="shared" si="217"/>
        <v>98</v>
      </c>
      <c r="H1232" s="6">
        <f t="shared" si="223"/>
        <v>98</v>
      </c>
      <c r="I1232" s="6">
        <f t="shared" si="221"/>
        <v>294</v>
      </c>
      <c r="J1232" s="6">
        <f t="shared" si="220"/>
        <v>686</v>
      </c>
      <c r="K1232" s="40" t="s">
        <v>2802</v>
      </c>
    </row>
    <row r="1233" spans="1:11" s="2" customFormat="1" ht="45" x14ac:dyDescent="0.25">
      <c r="A1233" s="18">
        <f t="shared" si="222"/>
        <v>1227</v>
      </c>
      <c r="B1233" s="26" t="s">
        <v>864</v>
      </c>
      <c r="C1233" s="26" t="s">
        <v>94</v>
      </c>
      <c r="D1233" s="26" t="s">
        <v>3041</v>
      </c>
      <c r="E1233" s="27">
        <v>980</v>
      </c>
      <c r="F1233" s="6">
        <f t="shared" si="219"/>
        <v>98</v>
      </c>
      <c r="G1233" s="6">
        <f t="shared" si="217"/>
        <v>98</v>
      </c>
      <c r="H1233" s="6">
        <f t="shared" si="223"/>
        <v>98</v>
      </c>
      <c r="I1233" s="6">
        <f t="shared" si="221"/>
        <v>294</v>
      </c>
      <c r="J1233" s="6">
        <f t="shared" si="220"/>
        <v>686</v>
      </c>
      <c r="K1233" s="40" t="s">
        <v>2803</v>
      </c>
    </row>
    <row r="1234" spans="1:11" s="2" customFormat="1" ht="45" x14ac:dyDescent="0.25">
      <c r="A1234" s="18">
        <f t="shared" si="222"/>
        <v>1228</v>
      </c>
      <c r="B1234" s="26" t="s">
        <v>863</v>
      </c>
      <c r="C1234" s="26" t="s">
        <v>94</v>
      </c>
      <c r="D1234" s="26" t="s">
        <v>3041</v>
      </c>
      <c r="E1234" s="27">
        <v>980</v>
      </c>
      <c r="F1234" s="6">
        <f t="shared" si="219"/>
        <v>98</v>
      </c>
      <c r="G1234" s="6">
        <f t="shared" si="217"/>
        <v>98</v>
      </c>
      <c r="H1234" s="6">
        <f t="shared" si="223"/>
        <v>98</v>
      </c>
      <c r="I1234" s="6">
        <f t="shared" si="221"/>
        <v>294</v>
      </c>
      <c r="J1234" s="6">
        <f t="shared" si="220"/>
        <v>686</v>
      </c>
      <c r="K1234" s="40" t="s">
        <v>2804</v>
      </c>
    </row>
    <row r="1235" spans="1:11" s="2" customFormat="1" ht="45" x14ac:dyDescent="0.25">
      <c r="A1235" s="18">
        <f t="shared" si="222"/>
        <v>1229</v>
      </c>
      <c r="B1235" s="26" t="s">
        <v>862</v>
      </c>
      <c r="C1235" s="26" t="s">
        <v>94</v>
      </c>
      <c r="D1235" s="26" t="s">
        <v>3041</v>
      </c>
      <c r="E1235" s="27">
        <v>980</v>
      </c>
      <c r="F1235" s="6">
        <f t="shared" si="219"/>
        <v>98</v>
      </c>
      <c r="G1235" s="6">
        <f t="shared" si="217"/>
        <v>98</v>
      </c>
      <c r="H1235" s="6">
        <f t="shared" si="223"/>
        <v>98</v>
      </c>
      <c r="I1235" s="6">
        <f t="shared" si="221"/>
        <v>294</v>
      </c>
      <c r="J1235" s="6">
        <f t="shared" si="220"/>
        <v>686</v>
      </c>
      <c r="K1235" s="40" t="s">
        <v>2805</v>
      </c>
    </row>
    <row r="1236" spans="1:11" s="2" customFormat="1" ht="45" x14ac:dyDescent="0.25">
      <c r="A1236" s="18">
        <f t="shared" si="222"/>
        <v>1230</v>
      </c>
      <c r="B1236" s="26" t="s">
        <v>861</v>
      </c>
      <c r="C1236" s="26" t="s">
        <v>94</v>
      </c>
      <c r="D1236" s="26" t="s">
        <v>3041</v>
      </c>
      <c r="E1236" s="27">
        <v>980</v>
      </c>
      <c r="F1236" s="6">
        <f t="shared" si="219"/>
        <v>98</v>
      </c>
      <c r="G1236" s="6">
        <f t="shared" si="217"/>
        <v>98</v>
      </c>
      <c r="H1236" s="6">
        <f t="shared" si="223"/>
        <v>98</v>
      </c>
      <c r="I1236" s="6">
        <f t="shared" si="221"/>
        <v>294</v>
      </c>
      <c r="J1236" s="6">
        <f t="shared" si="220"/>
        <v>686</v>
      </c>
      <c r="K1236" s="40" t="s">
        <v>2806</v>
      </c>
    </row>
    <row r="1237" spans="1:11" s="2" customFormat="1" ht="45" x14ac:dyDescent="0.25">
      <c r="A1237" s="18">
        <f t="shared" si="222"/>
        <v>1231</v>
      </c>
      <c r="B1237" s="26" t="s">
        <v>860</v>
      </c>
      <c r="C1237" s="26" t="s">
        <v>94</v>
      </c>
      <c r="D1237" s="26" t="s">
        <v>3041</v>
      </c>
      <c r="E1237" s="27">
        <v>450</v>
      </c>
      <c r="F1237" s="6">
        <f t="shared" si="219"/>
        <v>45</v>
      </c>
      <c r="G1237" s="6">
        <f t="shared" si="217"/>
        <v>45</v>
      </c>
      <c r="H1237" s="6">
        <f t="shared" si="223"/>
        <v>45</v>
      </c>
      <c r="I1237" s="6">
        <f t="shared" si="221"/>
        <v>135</v>
      </c>
      <c r="J1237" s="6">
        <f t="shared" si="220"/>
        <v>315</v>
      </c>
      <c r="K1237" s="40" t="s">
        <v>2807</v>
      </c>
    </row>
    <row r="1238" spans="1:11" s="2" customFormat="1" ht="45" x14ac:dyDescent="0.25">
      <c r="A1238" s="18">
        <f t="shared" si="222"/>
        <v>1232</v>
      </c>
      <c r="B1238" s="26" t="s">
        <v>859</v>
      </c>
      <c r="C1238" s="26" t="s">
        <v>94</v>
      </c>
      <c r="D1238" s="26" t="s">
        <v>3041</v>
      </c>
      <c r="E1238" s="27">
        <v>980</v>
      </c>
      <c r="F1238" s="6">
        <f t="shared" si="219"/>
        <v>98</v>
      </c>
      <c r="G1238" s="6">
        <f t="shared" si="217"/>
        <v>98</v>
      </c>
      <c r="H1238" s="6">
        <f t="shared" si="223"/>
        <v>98</v>
      </c>
      <c r="I1238" s="6">
        <f t="shared" si="221"/>
        <v>294</v>
      </c>
      <c r="J1238" s="6">
        <f t="shared" si="220"/>
        <v>686</v>
      </c>
      <c r="K1238" s="40" t="s">
        <v>2808</v>
      </c>
    </row>
    <row r="1239" spans="1:11" s="2" customFormat="1" ht="45" x14ac:dyDescent="0.25">
      <c r="A1239" s="18">
        <f t="shared" si="222"/>
        <v>1233</v>
      </c>
      <c r="B1239" s="26" t="s">
        <v>858</v>
      </c>
      <c r="C1239" s="26" t="s">
        <v>94</v>
      </c>
      <c r="D1239" s="26" t="s">
        <v>3041</v>
      </c>
      <c r="E1239" s="27">
        <v>980</v>
      </c>
      <c r="F1239" s="6">
        <f t="shared" si="219"/>
        <v>98</v>
      </c>
      <c r="G1239" s="6">
        <f t="shared" ref="G1239:G1302" si="224">SUM(E1239)*10/100</f>
        <v>98</v>
      </c>
      <c r="H1239" s="6">
        <f t="shared" si="223"/>
        <v>98</v>
      </c>
      <c r="I1239" s="6">
        <f t="shared" si="221"/>
        <v>294</v>
      </c>
      <c r="J1239" s="6">
        <f t="shared" si="220"/>
        <v>686</v>
      </c>
      <c r="K1239" s="40" t="s">
        <v>2809</v>
      </c>
    </row>
    <row r="1240" spans="1:11" s="2" customFormat="1" ht="45" x14ac:dyDescent="0.25">
      <c r="A1240" s="18">
        <f t="shared" si="222"/>
        <v>1234</v>
      </c>
      <c r="B1240" s="26" t="s">
        <v>857</v>
      </c>
      <c r="C1240" s="26" t="s">
        <v>94</v>
      </c>
      <c r="D1240" s="26" t="s">
        <v>3041</v>
      </c>
      <c r="E1240" s="27">
        <v>980</v>
      </c>
      <c r="F1240" s="6">
        <f t="shared" si="219"/>
        <v>98</v>
      </c>
      <c r="G1240" s="6">
        <f t="shared" si="224"/>
        <v>98</v>
      </c>
      <c r="H1240" s="6">
        <f t="shared" si="223"/>
        <v>98</v>
      </c>
      <c r="I1240" s="6">
        <f t="shared" si="221"/>
        <v>294</v>
      </c>
      <c r="J1240" s="6">
        <f t="shared" si="220"/>
        <v>686</v>
      </c>
      <c r="K1240" s="40" t="s">
        <v>2810</v>
      </c>
    </row>
    <row r="1241" spans="1:11" s="2" customFormat="1" ht="45" x14ac:dyDescent="0.25">
      <c r="A1241" s="18">
        <f t="shared" si="222"/>
        <v>1235</v>
      </c>
      <c r="B1241" s="26" t="s">
        <v>856</v>
      </c>
      <c r="C1241" s="26" t="s">
        <v>94</v>
      </c>
      <c r="D1241" s="26" t="s">
        <v>3041</v>
      </c>
      <c r="E1241" s="27">
        <v>980</v>
      </c>
      <c r="F1241" s="6">
        <f t="shared" si="219"/>
        <v>98</v>
      </c>
      <c r="G1241" s="6">
        <f t="shared" si="224"/>
        <v>98</v>
      </c>
      <c r="H1241" s="6">
        <f t="shared" si="223"/>
        <v>98</v>
      </c>
      <c r="I1241" s="6">
        <f t="shared" si="221"/>
        <v>294</v>
      </c>
      <c r="J1241" s="6">
        <f t="shared" si="220"/>
        <v>686</v>
      </c>
      <c r="K1241" s="40" t="s">
        <v>2811</v>
      </c>
    </row>
    <row r="1242" spans="1:11" s="2" customFormat="1" ht="60" x14ac:dyDescent="0.25">
      <c r="A1242" s="18">
        <f t="shared" si="222"/>
        <v>1236</v>
      </c>
      <c r="B1242" s="26" t="s">
        <v>855</v>
      </c>
      <c r="C1242" s="26" t="s">
        <v>94</v>
      </c>
      <c r="D1242" s="26" t="s">
        <v>3041</v>
      </c>
      <c r="E1242" s="27">
        <v>690</v>
      </c>
      <c r="F1242" s="6">
        <f t="shared" si="219"/>
        <v>69</v>
      </c>
      <c r="G1242" s="6">
        <f t="shared" si="224"/>
        <v>69</v>
      </c>
      <c r="H1242" s="6">
        <f t="shared" si="223"/>
        <v>69</v>
      </c>
      <c r="I1242" s="6">
        <f t="shared" si="221"/>
        <v>207</v>
      </c>
      <c r="J1242" s="6">
        <f t="shared" si="220"/>
        <v>483</v>
      </c>
      <c r="K1242" s="40" t="s">
        <v>2812</v>
      </c>
    </row>
    <row r="1243" spans="1:11" s="2" customFormat="1" ht="60" x14ac:dyDescent="0.25">
      <c r="A1243" s="18">
        <f t="shared" si="222"/>
        <v>1237</v>
      </c>
      <c r="B1243" s="26" t="s">
        <v>854</v>
      </c>
      <c r="C1243" s="26" t="s">
        <v>94</v>
      </c>
      <c r="D1243" s="26" t="s">
        <v>3041</v>
      </c>
      <c r="E1243" s="27">
        <v>690</v>
      </c>
      <c r="F1243" s="6">
        <f t="shared" si="219"/>
        <v>69</v>
      </c>
      <c r="G1243" s="6">
        <f t="shared" si="224"/>
        <v>69</v>
      </c>
      <c r="H1243" s="6">
        <f t="shared" si="223"/>
        <v>69</v>
      </c>
      <c r="I1243" s="6">
        <f t="shared" si="221"/>
        <v>207</v>
      </c>
      <c r="J1243" s="6">
        <f t="shared" si="220"/>
        <v>483</v>
      </c>
      <c r="K1243" s="40" t="s">
        <v>2813</v>
      </c>
    </row>
    <row r="1244" spans="1:11" s="2" customFormat="1" ht="60" x14ac:dyDescent="0.25">
      <c r="A1244" s="18">
        <f t="shared" si="222"/>
        <v>1238</v>
      </c>
      <c r="B1244" s="26" t="s">
        <v>853</v>
      </c>
      <c r="C1244" s="26" t="s">
        <v>94</v>
      </c>
      <c r="D1244" s="26" t="s">
        <v>3041</v>
      </c>
      <c r="E1244" s="27">
        <v>690</v>
      </c>
      <c r="F1244" s="6">
        <f t="shared" si="219"/>
        <v>69</v>
      </c>
      <c r="G1244" s="6">
        <f t="shared" si="224"/>
        <v>69</v>
      </c>
      <c r="H1244" s="6">
        <f t="shared" si="223"/>
        <v>69</v>
      </c>
      <c r="I1244" s="6">
        <f t="shared" si="221"/>
        <v>207</v>
      </c>
      <c r="J1244" s="6">
        <f t="shared" si="220"/>
        <v>483</v>
      </c>
      <c r="K1244" s="40" t="s">
        <v>2814</v>
      </c>
    </row>
    <row r="1245" spans="1:11" s="2" customFormat="1" ht="60" x14ac:dyDescent="0.25">
      <c r="A1245" s="18">
        <f t="shared" si="222"/>
        <v>1239</v>
      </c>
      <c r="B1245" s="26" t="s">
        <v>852</v>
      </c>
      <c r="C1245" s="26" t="s">
        <v>94</v>
      </c>
      <c r="D1245" s="26" t="s">
        <v>3041</v>
      </c>
      <c r="E1245" s="27">
        <v>650</v>
      </c>
      <c r="F1245" s="6">
        <f t="shared" si="219"/>
        <v>65</v>
      </c>
      <c r="G1245" s="6">
        <f t="shared" si="224"/>
        <v>65</v>
      </c>
      <c r="H1245" s="6">
        <f t="shared" si="223"/>
        <v>65</v>
      </c>
      <c r="I1245" s="6">
        <f t="shared" si="221"/>
        <v>195</v>
      </c>
      <c r="J1245" s="6">
        <f t="shared" si="220"/>
        <v>455</v>
      </c>
      <c r="K1245" s="40" t="s">
        <v>2815</v>
      </c>
    </row>
    <row r="1246" spans="1:11" s="2" customFormat="1" ht="60" x14ac:dyDescent="0.25">
      <c r="A1246" s="18">
        <f t="shared" si="222"/>
        <v>1240</v>
      </c>
      <c r="B1246" s="26" t="s">
        <v>851</v>
      </c>
      <c r="C1246" s="26" t="s">
        <v>94</v>
      </c>
      <c r="D1246" s="26" t="s">
        <v>3041</v>
      </c>
      <c r="E1246" s="27">
        <v>650</v>
      </c>
      <c r="F1246" s="6">
        <f t="shared" si="219"/>
        <v>65</v>
      </c>
      <c r="G1246" s="6">
        <f t="shared" si="224"/>
        <v>65</v>
      </c>
      <c r="H1246" s="6">
        <f t="shared" si="223"/>
        <v>65</v>
      </c>
      <c r="I1246" s="6">
        <f t="shared" si="221"/>
        <v>195</v>
      </c>
      <c r="J1246" s="6">
        <f t="shared" si="220"/>
        <v>455</v>
      </c>
      <c r="K1246" s="40" t="s">
        <v>2816</v>
      </c>
    </row>
    <row r="1247" spans="1:11" s="2" customFormat="1" ht="45" x14ac:dyDescent="0.25">
      <c r="A1247" s="18">
        <f t="shared" si="222"/>
        <v>1241</v>
      </c>
      <c r="B1247" s="26" t="s">
        <v>850</v>
      </c>
      <c r="C1247" s="26" t="s">
        <v>94</v>
      </c>
      <c r="D1247" s="26" t="s">
        <v>3041</v>
      </c>
      <c r="E1247" s="27">
        <v>980</v>
      </c>
      <c r="F1247" s="6">
        <f t="shared" si="219"/>
        <v>98</v>
      </c>
      <c r="G1247" s="6">
        <f t="shared" si="224"/>
        <v>98</v>
      </c>
      <c r="H1247" s="6">
        <f t="shared" si="223"/>
        <v>98</v>
      </c>
      <c r="I1247" s="6">
        <f t="shared" si="221"/>
        <v>294</v>
      </c>
      <c r="J1247" s="6">
        <f t="shared" si="220"/>
        <v>686</v>
      </c>
      <c r="K1247" s="40" t="s">
        <v>2817</v>
      </c>
    </row>
    <row r="1248" spans="1:11" s="2" customFormat="1" ht="45" x14ac:dyDescent="0.25">
      <c r="A1248" s="18">
        <f t="shared" si="222"/>
        <v>1242</v>
      </c>
      <c r="B1248" s="26" t="s">
        <v>849</v>
      </c>
      <c r="C1248" s="26" t="s">
        <v>94</v>
      </c>
      <c r="D1248" s="26" t="s">
        <v>3041</v>
      </c>
      <c r="E1248" s="27">
        <v>650</v>
      </c>
      <c r="F1248" s="6">
        <f t="shared" si="219"/>
        <v>65</v>
      </c>
      <c r="G1248" s="6">
        <f t="shared" si="224"/>
        <v>65</v>
      </c>
      <c r="H1248" s="6">
        <f t="shared" si="223"/>
        <v>65</v>
      </c>
      <c r="I1248" s="6">
        <f t="shared" si="221"/>
        <v>195</v>
      </c>
      <c r="J1248" s="6">
        <f t="shared" si="220"/>
        <v>455</v>
      </c>
      <c r="K1248" s="40" t="s">
        <v>2818</v>
      </c>
    </row>
    <row r="1249" spans="1:11" s="2" customFormat="1" ht="45" x14ac:dyDescent="0.25">
      <c r="A1249" s="18">
        <f t="shared" si="222"/>
        <v>1243</v>
      </c>
      <c r="B1249" s="26" t="s">
        <v>848</v>
      </c>
      <c r="C1249" s="26" t="s">
        <v>94</v>
      </c>
      <c r="D1249" s="26" t="s">
        <v>3041</v>
      </c>
      <c r="E1249" s="27">
        <v>990</v>
      </c>
      <c r="F1249" s="6">
        <f t="shared" si="219"/>
        <v>99</v>
      </c>
      <c r="G1249" s="6">
        <f t="shared" si="224"/>
        <v>99</v>
      </c>
      <c r="H1249" s="6">
        <f t="shared" si="223"/>
        <v>99</v>
      </c>
      <c r="I1249" s="6">
        <f t="shared" si="221"/>
        <v>297</v>
      </c>
      <c r="J1249" s="6">
        <f t="shared" si="220"/>
        <v>693</v>
      </c>
      <c r="K1249" s="40" t="s">
        <v>2819</v>
      </c>
    </row>
    <row r="1250" spans="1:11" s="2" customFormat="1" ht="45" x14ac:dyDescent="0.25">
      <c r="A1250" s="18">
        <f t="shared" si="222"/>
        <v>1244</v>
      </c>
      <c r="B1250" s="26" t="s">
        <v>847</v>
      </c>
      <c r="C1250" s="26" t="s">
        <v>94</v>
      </c>
      <c r="D1250" s="26" t="s">
        <v>3041</v>
      </c>
      <c r="E1250" s="27">
        <v>980</v>
      </c>
      <c r="F1250" s="6">
        <f t="shared" si="219"/>
        <v>98</v>
      </c>
      <c r="G1250" s="6">
        <f t="shared" si="224"/>
        <v>98</v>
      </c>
      <c r="H1250" s="6">
        <f t="shared" si="223"/>
        <v>98</v>
      </c>
      <c r="I1250" s="6">
        <f t="shared" si="221"/>
        <v>294</v>
      </c>
      <c r="J1250" s="6">
        <f t="shared" si="220"/>
        <v>686</v>
      </c>
      <c r="K1250" s="40" t="s">
        <v>2820</v>
      </c>
    </row>
    <row r="1251" spans="1:11" s="2" customFormat="1" ht="45" x14ac:dyDescent="0.25">
      <c r="A1251" s="18">
        <f t="shared" si="222"/>
        <v>1245</v>
      </c>
      <c r="B1251" s="26" t="s">
        <v>846</v>
      </c>
      <c r="C1251" s="26" t="s">
        <v>94</v>
      </c>
      <c r="D1251" s="26" t="s">
        <v>3041</v>
      </c>
      <c r="E1251" s="27">
        <v>980</v>
      </c>
      <c r="F1251" s="6">
        <f t="shared" si="219"/>
        <v>98</v>
      </c>
      <c r="G1251" s="6">
        <f t="shared" si="224"/>
        <v>98</v>
      </c>
      <c r="H1251" s="6">
        <f t="shared" si="223"/>
        <v>98</v>
      </c>
      <c r="I1251" s="6">
        <f t="shared" si="221"/>
        <v>294</v>
      </c>
      <c r="J1251" s="6">
        <f t="shared" si="220"/>
        <v>686</v>
      </c>
      <c r="K1251" s="40" t="s">
        <v>2821</v>
      </c>
    </row>
    <row r="1252" spans="1:11" s="2" customFormat="1" ht="45" x14ac:dyDescent="0.25">
      <c r="A1252" s="18">
        <f t="shared" si="222"/>
        <v>1246</v>
      </c>
      <c r="B1252" s="26" t="s">
        <v>845</v>
      </c>
      <c r="C1252" s="26" t="s">
        <v>94</v>
      </c>
      <c r="D1252" s="26" t="s">
        <v>3041</v>
      </c>
      <c r="E1252" s="27">
        <v>680</v>
      </c>
      <c r="F1252" s="6">
        <f t="shared" si="219"/>
        <v>68</v>
      </c>
      <c r="G1252" s="6">
        <f t="shared" si="224"/>
        <v>68</v>
      </c>
      <c r="H1252" s="6">
        <f t="shared" si="223"/>
        <v>68</v>
      </c>
      <c r="I1252" s="6">
        <f t="shared" si="221"/>
        <v>204</v>
      </c>
      <c r="J1252" s="6">
        <f t="shared" si="220"/>
        <v>476</v>
      </c>
      <c r="K1252" s="40" t="s">
        <v>2822</v>
      </c>
    </row>
    <row r="1253" spans="1:11" s="2" customFormat="1" ht="45" x14ac:dyDescent="0.25">
      <c r="A1253" s="18">
        <f t="shared" si="222"/>
        <v>1247</v>
      </c>
      <c r="B1253" s="26" t="s">
        <v>844</v>
      </c>
      <c r="C1253" s="26" t="s">
        <v>94</v>
      </c>
      <c r="D1253" s="26" t="s">
        <v>3041</v>
      </c>
      <c r="E1253" s="27">
        <v>980</v>
      </c>
      <c r="F1253" s="6">
        <f t="shared" si="219"/>
        <v>98</v>
      </c>
      <c r="G1253" s="6">
        <f t="shared" si="224"/>
        <v>98</v>
      </c>
      <c r="H1253" s="6">
        <f t="shared" si="223"/>
        <v>98</v>
      </c>
      <c r="I1253" s="6">
        <f t="shared" si="221"/>
        <v>294</v>
      </c>
      <c r="J1253" s="6">
        <f t="shared" si="220"/>
        <v>686</v>
      </c>
      <c r="K1253" s="40" t="s">
        <v>2823</v>
      </c>
    </row>
    <row r="1254" spans="1:11" s="2" customFormat="1" ht="45" x14ac:dyDescent="0.25">
      <c r="A1254" s="18">
        <f t="shared" si="222"/>
        <v>1248</v>
      </c>
      <c r="B1254" s="26" t="s">
        <v>843</v>
      </c>
      <c r="C1254" s="26" t="s">
        <v>94</v>
      </c>
      <c r="D1254" s="26" t="s">
        <v>3041</v>
      </c>
      <c r="E1254" s="27">
        <v>980</v>
      </c>
      <c r="F1254" s="6">
        <f t="shared" si="219"/>
        <v>98</v>
      </c>
      <c r="G1254" s="6">
        <f t="shared" si="224"/>
        <v>98</v>
      </c>
      <c r="H1254" s="6">
        <f t="shared" si="223"/>
        <v>98</v>
      </c>
      <c r="I1254" s="6">
        <f t="shared" si="221"/>
        <v>294</v>
      </c>
      <c r="J1254" s="6">
        <f t="shared" si="220"/>
        <v>686</v>
      </c>
      <c r="K1254" s="40" t="s">
        <v>2824</v>
      </c>
    </row>
    <row r="1255" spans="1:11" s="2" customFormat="1" ht="45" x14ac:dyDescent="0.25">
      <c r="A1255" s="18">
        <f t="shared" si="222"/>
        <v>1249</v>
      </c>
      <c r="B1255" s="26" t="s">
        <v>842</v>
      </c>
      <c r="C1255" s="26" t="s">
        <v>94</v>
      </c>
      <c r="D1255" s="26" t="s">
        <v>3041</v>
      </c>
      <c r="E1255" s="27">
        <v>980</v>
      </c>
      <c r="F1255" s="6">
        <f t="shared" si="219"/>
        <v>98</v>
      </c>
      <c r="G1255" s="6">
        <f t="shared" si="224"/>
        <v>98</v>
      </c>
      <c r="H1255" s="6">
        <f t="shared" si="223"/>
        <v>98</v>
      </c>
      <c r="I1255" s="6">
        <f t="shared" si="221"/>
        <v>294</v>
      </c>
      <c r="J1255" s="6">
        <f t="shared" si="220"/>
        <v>686</v>
      </c>
      <c r="K1255" s="40" t="s">
        <v>2825</v>
      </c>
    </row>
    <row r="1256" spans="1:11" s="2" customFormat="1" ht="45" x14ac:dyDescent="0.25">
      <c r="A1256" s="18">
        <f t="shared" si="222"/>
        <v>1250</v>
      </c>
      <c r="B1256" s="26" t="s">
        <v>1436</v>
      </c>
      <c r="C1256" s="26" t="s">
        <v>94</v>
      </c>
      <c r="D1256" s="26" t="s">
        <v>3037</v>
      </c>
      <c r="E1256" s="27">
        <v>1900</v>
      </c>
      <c r="F1256" s="6">
        <f t="shared" si="219"/>
        <v>190</v>
      </c>
      <c r="G1256" s="6">
        <f t="shared" si="224"/>
        <v>190</v>
      </c>
      <c r="H1256" s="6">
        <f t="shared" si="223"/>
        <v>190</v>
      </c>
      <c r="I1256" s="6">
        <f t="shared" si="221"/>
        <v>570</v>
      </c>
      <c r="J1256" s="6">
        <f t="shared" si="220"/>
        <v>1330</v>
      </c>
      <c r="K1256" s="40" t="s">
        <v>2826</v>
      </c>
    </row>
    <row r="1257" spans="1:11" s="2" customFormat="1" ht="45" x14ac:dyDescent="0.25">
      <c r="A1257" s="18">
        <f t="shared" si="222"/>
        <v>1251</v>
      </c>
      <c r="B1257" s="26" t="s">
        <v>563</v>
      </c>
      <c r="C1257" s="26" t="s">
        <v>94</v>
      </c>
      <c r="D1257" s="26" t="s">
        <v>3037</v>
      </c>
      <c r="E1257" s="27">
        <v>990</v>
      </c>
      <c r="F1257" s="6">
        <f t="shared" si="219"/>
        <v>99</v>
      </c>
      <c r="G1257" s="6">
        <f t="shared" si="224"/>
        <v>99</v>
      </c>
      <c r="H1257" s="6">
        <f t="shared" si="223"/>
        <v>99</v>
      </c>
      <c r="I1257" s="6">
        <f t="shared" si="221"/>
        <v>297</v>
      </c>
      <c r="J1257" s="6">
        <f t="shared" si="220"/>
        <v>693</v>
      </c>
      <c r="K1257" s="40" t="s">
        <v>2827</v>
      </c>
    </row>
    <row r="1258" spans="1:11" s="2" customFormat="1" ht="45" x14ac:dyDescent="0.25">
      <c r="A1258" s="18">
        <f t="shared" si="222"/>
        <v>1252</v>
      </c>
      <c r="B1258" s="26" t="s">
        <v>562</v>
      </c>
      <c r="C1258" s="26" t="s">
        <v>94</v>
      </c>
      <c r="D1258" s="26" t="s">
        <v>3037</v>
      </c>
      <c r="E1258" s="27">
        <v>250</v>
      </c>
      <c r="F1258" s="6">
        <f t="shared" si="219"/>
        <v>25</v>
      </c>
      <c r="G1258" s="6">
        <f t="shared" si="224"/>
        <v>25</v>
      </c>
      <c r="H1258" s="6">
        <f t="shared" si="223"/>
        <v>25</v>
      </c>
      <c r="I1258" s="6">
        <f t="shared" si="221"/>
        <v>75</v>
      </c>
      <c r="J1258" s="6">
        <f t="shared" si="220"/>
        <v>175</v>
      </c>
      <c r="K1258" s="40" t="s">
        <v>2828</v>
      </c>
    </row>
    <row r="1259" spans="1:11" s="2" customFormat="1" ht="60" x14ac:dyDescent="0.25">
      <c r="A1259" s="18">
        <f t="shared" si="222"/>
        <v>1253</v>
      </c>
      <c r="B1259" s="26" t="s">
        <v>561</v>
      </c>
      <c r="C1259" s="26" t="s">
        <v>94</v>
      </c>
      <c r="D1259" s="26" t="s">
        <v>3037</v>
      </c>
      <c r="E1259" s="27">
        <v>980</v>
      </c>
      <c r="F1259" s="6">
        <f t="shared" si="219"/>
        <v>98</v>
      </c>
      <c r="G1259" s="6">
        <f t="shared" si="224"/>
        <v>98</v>
      </c>
      <c r="H1259" s="6">
        <f t="shared" si="223"/>
        <v>98</v>
      </c>
      <c r="I1259" s="6">
        <f t="shared" si="221"/>
        <v>294</v>
      </c>
      <c r="J1259" s="6">
        <f t="shared" si="220"/>
        <v>686</v>
      </c>
      <c r="K1259" s="40" t="s">
        <v>2829</v>
      </c>
    </row>
    <row r="1260" spans="1:11" s="2" customFormat="1" ht="45" x14ac:dyDescent="0.25">
      <c r="A1260" s="18">
        <f t="shared" si="222"/>
        <v>1254</v>
      </c>
      <c r="B1260" s="26" t="s">
        <v>560</v>
      </c>
      <c r="C1260" s="26" t="s">
        <v>94</v>
      </c>
      <c r="D1260" s="26" t="s">
        <v>3037</v>
      </c>
      <c r="E1260" s="27">
        <v>860</v>
      </c>
      <c r="F1260" s="6">
        <f t="shared" si="219"/>
        <v>86</v>
      </c>
      <c r="G1260" s="6">
        <f t="shared" si="224"/>
        <v>86</v>
      </c>
      <c r="H1260" s="6">
        <f t="shared" ref="H1260:H1291" si="225">SUM(E1260)*10/100</f>
        <v>86</v>
      </c>
      <c r="I1260" s="6">
        <f t="shared" si="221"/>
        <v>258</v>
      </c>
      <c r="J1260" s="6">
        <f t="shared" si="220"/>
        <v>602</v>
      </c>
      <c r="K1260" s="40" t="s">
        <v>2830</v>
      </c>
    </row>
    <row r="1261" spans="1:11" s="2" customFormat="1" ht="45" x14ac:dyDescent="0.25">
      <c r="A1261" s="18">
        <f t="shared" si="222"/>
        <v>1255</v>
      </c>
      <c r="B1261" s="26" t="s">
        <v>559</v>
      </c>
      <c r="C1261" s="26" t="s">
        <v>94</v>
      </c>
      <c r="D1261" s="26" t="s">
        <v>3037</v>
      </c>
      <c r="E1261" s="27">
        <v>990</v>
      </c>
      <c r="F1261" s="6">
        <f t="shared" si="219"/>
        <v>99</v>
      </c>
      <c r="G1261" s="6">
        <f t="shared" si="224"/>
        <v>99</v>
      </c>
      <c r="H1261" s="6">
        <f t="shared" si="225"/>
        <v>99</v>
      </c>
      <c r="I1261" s="6">
        <f t="shared" si="221"/>
        <v>297</v>
      </c>
      <c r="J1261" s="6">
        <f t="shared" si="220"/>
        <v>693</v>
      </c>
      <c r="K1261" s="40" t="s">
        <v>2831</v>
      </c>
    </row>
    <row r="1262" spans="1:11" s="2" customFormat="1" ht="45" x14ac:dyDescent="0.25">
      <c r="A1262" s="18">
        <f t="shared" si="222"/>
        <v>1256</v>
      </c>
      <c r="B1262" s="26" t="s">
        <v>558</v>
      </c>
      <c r="C1262" s="26" t="s">
        <v>94</v>
      </c>
      <c r="D1262" s="26" t="s">
        <v>3037</v>
      </c>
      <c r="E1262" s="27">
        <v>980</v>
      </c>
      <c r="F1262" s="6">
        <f t="shared" si="219"/>
        <v>98</v>
      </c>
      <c r="G1262" s="6">
        <f t="shared" si="224"/>
        <v>98</v>
      </c>
      <c r="H1262" s="6">
        <f t="shared" si="225"/>
        <v>98</v>
      </c>
      <c r="I1262" s="6">
        <f t="shared" si="221"/>
        <v>294</v>
      </c>
      <c r="J1262" s="6">
        <f t="shared" si="220"/>
        <v>686</v>
      </c>
      <c r="K1262" s="40" t="s">
        <v>2832</v>
      </c>
    </row>
    <row r="1263" spans="1:11" s="2" customFormat="1" ht="45" x14ac:dyDescent="0.25">
      <c r="A1263" s="18">
        <f t="shared" si="222"/>
        <v>1257</v>
      </c>
      <c r="B1263" s="26" t="s">
        <v>557</v>
      </c>
      <c r="C1263" s="26" t="s">
        <v>94</v>
      </c>
      <c r="D1263" s="26" t="s">
        <v>3037</v>
      </c>
      <c r="E1263" s="27">
        <v>980</v>
      </c>
      <c r="F1263" s="6">
        <f t="shared" si="219"/>
        <v>98</v>
      </c>
      <c r="G1263" s="6">
        <f t="shared" si="224"/>
        <v>98</v>
      </c>
      <c r="H1263" s="6">
        <f t="shared" si="225"/>
        <v>98</v>
      </c>
      <c r="I1263" s="6">
        <f t="shared" si="221"/>
        <v>294</v>
      </c>
      <c r="J1263" s="6">
        <f t="shared" si="220"/>
        <v>686</v>
      </c>
      <c r="K1263" s="40" t="s">
        <v>2833</v>
      </c>
    </row>
    <row r="1264" spans="1:11" s="2" customFormat="1" ht="45" x14ac:dyDescent="0.25">
      <c r="A1264" s="18">
        <f t="shared" si="222"/>
        <v>1258</v>
      </c>
      <c r="B1264" s="26" t="s">
        <v>556</v>
      </c>
      <c r="C1264" s="26" t="s">
        <v>94</v>
      </c>
      <c r="D1264" s="26" t="s">
        <v>3037</v>
      </c>
      <c r="E1264" s="27">
        <v>690</v>
      </c>
      <c r="F1264" s="6">
        <f t="shared" si="219"/>
        <v>69</v>
      </c>
      <c r="G1264" s="6">
        <f t="shared" si="224"/>
        <v>69</v>
      </c>
      <c r="H1264" s="6">
        <f t="shared" si="225"/>
        <v>69</v>
      </c>
      <c r="I1264" s="6">
        <f t="shared" si="221"/>
        <v>207</v>
      </c>
      <c r="J1264" s="6">
        <f t="shared" si="220"/>
        <v>483</v>
      </c>
      <c r="K1264" s="40" t="s">
        <v>2834</v>
      </c>
    </row>
    <row r="1265" spans="1:11" s="2" customFormat="1" ht="45" x14ac:dyDescent="0.25">
      <c r="A1265" s="18">
        <f t="shared" si="222"/>
        <v>1259</v>
      </c>
      <c r="B1265" s="26" t="s">
        <v>555</v>
      </c>
      <c r="C1265" s="26" t="s">
        <v>94</v>
      </c>
      <c r="D1265" s="26" t="s">
        <v>3037</v>
      </c>
      <c r="E1265" s="27">
        <v>980</v>
      </c>
      <c r="F1265" s="6">
        <f t="shared" si="219"/>
        <v>98</v>
      </c>
      <c r="G1265" s="6">
        <f t="shared" si="224"/>
        <v>98</v>
      </c>
      <c r="H1265" s="6">
        <f t="shared" si="225"/>
        <v>98</v>
      </c>
      <c r="I1265" s="6">
        <f t="shared" si="221"/>
        <v>294</v>
      </c>
      <c r="J1265" s="6">
        <f t="shared" si="220"/>
        <v>686</v>
      </c>
      <c r="K1265" s="40" t="s">
        <v>2835</v>
      </c>
    </row>
    <row r="1266" spans="1:11" s="2" customFormat="1" ht="60" x14ac:dyDescent="0.25">
      <c r="A1266" s="18">
        <f t="shared" si="222"/>
        <v>1260</v>
      </c>
      <c r="B1266" s="26" t="s">
        <v>554</v>
      </c>
      <c r="C1266" s="26" t="s">
        <v>94</v>
      </c>
      <c r="D1266" s="26" t="s">
        <v>3037</v>
      </c>
      <c r="E1266" s="27">
        <v>650</v>
      </c>
      <c r="F1266" s="6">
        <f t="shared" si="219"/>
        <v>65</v>
      </c>
      <c r="G1266" s="6">
        <f t="shared" si="224"/>
        <v>65</v>
      </c>
      <c r="H1266" s="6">
        <f t="shared" si="225"/>
        <v>65</v>
      </c>
      <c r="I1266" s="6">
        <f t="shared" si="221"/>
        <v>195</v>
      </c>
      <c r="J1266" s="6">
        <f t="shared" si="220"/>
        <v>455</v>
      </c>
      <c r="K1266" s="40" t="s">
        <v>2836</v>
      </c>
    </row>
    <row r="1267" spans="1:11" s="2" customFormat="1" ht="45" x14ac:dyDescent="0.25">
      <c r="A1267" s="18">
        <f t="shared" si="222"/>
        <v>1261</v>
      </c>
      <c r="B1267" s="26" t="s">
        <v>553</v>
      </c>
      <c r="C1267" s="26" t="s">
        <v>94</v>
      </c>
      <c r="D1267" s="26" t="s">
        <v>3037</v>
      </c>
      <c r="E1267" s="27">
        <v>980</v>
      </c>
      <c r="F1267" s="6">
        <f t="shared" si="219"/>
        <v>98</v>
      </c>
      <c r="G1267" s="6">
        <f t="shared" si="224"/>
        <v>98</v>
      </c>
      <c r="H1267" s="6">
        <f t="shared" si="225"/>
        <v>98</v>
      </c>
      <c r="I1267" s="6">
        <f t="shared" si="221"/>
        <v>294</v>
      </c>
      <c r="J1267" s="6">
        <f t="shared" si="220"/>
        <v>686</v>
      </c>
      <c r="K1267" s="40" t="s">
        <v>2837</v>
      </c>
    </row>
    <row r="1268" spans="1:11" s="2" customFormat="1" ht="45" x14ac:dyDescent="0.25">
      <c r="A1268" s="18">
        <f t="shared" si="222"/>
        <v>1262</v>
      </c>
      <c r="B1268" s="26" t="s">
        <v>552</v>
      </c>
      <c r="C1268" s="26" t="s">
        <v>94</v>
      </c>
      <c r="D1268" s="26" t="s">
        <v>3037</v>
      </c>
      <c r="E1268" s="27">
        <v>980</v>
      </c>
      <c r="F1268" s="6">
        <f t="shared" si="219"/>
        <v>98</v>
      </c>
      <c r="G1268" s="6">
        <f t="shared" si="224"/>
        <v>98</v>
      </c>
      <c r="H1268" s="6">
        <f t="shared" si="225"/>
        <v>98</v>
      </c>
      <c r="I1268" s="6">
        <f t="shared" si="221"/>
        <v>294</v>
      </c>
      <c r="J1268" s="6">
        <f t="shared" si="220"/>
        <v>686</v>
      </c>
      <c r="K1268" s="40" t="s">
        <v>2838</v>
      </c>
    </row>
    <row r="1269" spans="1:11" s="2" customFormat="1" ht="45" x14ac:dyDescent="0.25">
      <c r="A1269" s="18">
        <f t="shared" si="222"/>
        <v>1263</v>
      </c>
      <c r="B1269" s="26" t="s">
        <v>551</v>
      </c>
      <c r="C1269" s="26" t="s">
        <v>94</v>
      </c>
      <c r="D1269" s="26" t="s">
        <v>3037</v>
      </c>
      <c r="E1269" s="27">
        <v>980</v>
      </c>
      <c r="F1269" s="6">
        <f t="shared" si="219"/>
        <v>98</v>
      </c>
      <c r="G1269" s="6">
        <f t="shared" si="224"/>
        <v>98</v>
      </c>
      <c r="H1269" s="6">
        <f t="shared" si="225"/>
        <v>98</v>
      </c>
      <c r="I1269" s="6">
        <f t="shared" si="221"/>
        <v>294</v>
      </c>
      <c r="J1269" s="6">
        <f t="shared" si="220"/>
        <v>686</v>
      </c>
      <c r="K1269" s="40" t="s">
        <v>2839</v>
      </c>
    </row>
    <row r="1270" spans="1:11" s="2" customFormat="1" ht="45" x14ac:dyDescent="0.25">
      <c r="A1270" s="18">
        <f t="shared" si="222"/>
        <v>1264</v>
      </c>
      <c r="B1270" s="26" t="s">
        <v>550</v>
      </c>
      <c r="C1270" s="26" t="s">
        <v>94</v>
      </c>
      <c r="D1270" s="26" t="s">
        <v>3037</v>
      </c>
      <c r="E1270" s="27">
        <v>980</v>
      </c>
      <c r="F1270" s="6">
        <f t="shared" si="219"/>
        <v>98</v>
      </c>
      <c r="G1270" s="6">
        <f t="shared" si="224"/>
        <v>98</v>
      </c>
      <c r="H1270" s="6">
        <f t="shared" si="225"/>
        <v>98</v>
      </c>
      <c r="I1270" s="6">
        <f t="shared" si="221"/>
        <v>294</v>
      </c>
      <c r="J1270" s="6">
        <f t="shared" si="220"/>
        <v>686</v>
      </c>
      <c r="K1270" s="40" t="s">
        <v>2840</v>
      </c>
    </row>
    <row r="1271" spans="1:11" s="2" customFormat="1" ht="45" x14ac:dyDescent="0.25">
      <c r="A1271" s="18">
        <f t="shared" si="222"/>
        <v>1265</v>
      </c>
      <c r="B1271" s="26" t="s">
        <v>549</v>
      </c>
      <c r="C1271" s="26" t="s">
        <v>94</v>
      </c>
      <c r="D1271" s="26" t="s">
        <v>3037</v>
      </c>
      <c r="E1271" s="27">
        <v>980</v>
      </c>
      <c r="F1271" s="6">
        <f t="shared" si="219"/>
        <v>98</v>
      </c>
      <c r="G1271" s="6">
        <f t="shared" si="224"/>
        <v>98</v>
      </c>
      <c r="H1271" s="6">
        <f t="shared" si="225"/>
        <v>98</v>
      </c>
      <c r="I1271" s="6">
        <f t="shared" si="221"/>
        <v>294</v>
      </c>
      <c r="J1271" s="6">
        <f t="shared" si="220"/>
        <v>686</v>
      </c>
      <c r="K1271" s="40" t="s">
        <v>2841</v>
      </c>
    </row>
    <row r="1272" spans="1:11" s="2" customFormat="1" ht="60" x14ac:dyDescent="0.25">
      <c r="A1272" s="18">
        <f t="shared" si="222"/>
        <v>1266</v>
      </c>
      <c r="B1272" s="26" t="s">
        <v>548</v>
      </c>
      <c r="C1272" s="26" t="s">
        <v>94</v>
      </c>
      <c r="D1272" s="26" t="s">
        <v>3037</v>
      </c>
      <c r="E1272" s="27">
        <v>980</v>
      </c>
      <c r="F1272" s="6">
        <f t="shared" si="219"/>
        <v>98</v>
      </c>
      <c r="G1272" s="6">
        <f t="shared" si="224"/>
        <v>98</v>
      </c>
      <c r="H1272" s="6">
        <f t="shared" si="225"/>
        <v>98</v>
      </c>
      <c r="I1272" s="6">
        <f t="shared" si="221"/>
        <v>294</v>
      </c>
      <c r="J1272" s="6">
        <f t="shared" si="220"/>
        <v>686</v>
      </c>
      <c r="K1272" s="40" t="s">
        <v>2842</v>
      </c>
    </row>
    <row r="1273" spans="1:11" s="2" customFormat="1" ht="45" x14ac:dyDescent="0.25">
      <c r="A1273" s="18">
        <f t="shared" si="222"/>
        <v>1267</v>
      </c>
      <c r="B1273" s="26" t="s">
        <v>1435</v>
      </c>
      <c r="C1273" s="26" t="s">
        <v>94</v>
      </c>
      <c r="D1273" s="26" t="s">
        <v>3037</v>
      </c>
      <c r="E1273" s="27">
        <v>1900</v>
      </c>
      <c r="F1273" s="6">
        <f t="shared" si="219"/>
        <v>190</v>
      </c>
      <c r="G1273" s="6">
        <f t="shared" si="224"/>
        <v>190</v>
      </c>
      <c r="H1273" s="6">
        <f t="shared" si="225"/>
        <v>190</v>
      </c>
      <c r="I1273" s="6">
        <f t="shared" si="221"/>
        <v>570</v>
      </c>
      <c r="J1273" s="6">
        <f t="shared" si="220"/>
        <v>1330</v>
      </c>
      <c r="K1273" s="40" t="s">
        <v>2843</v>
      </c>
    </row>
    <row r="1274" spans="1:11" s="2" customFormat="1" ht="45" x14ac:dyDescent="0.25">
      <c r="A1274" s="18">
        <f t="shared" si="222"/>
        <v>1268</v>
      </c>
      <c r="B1274" s="26" t="s">
        <v>547</v>
      </c>
      <c r="C1274" s="26" t="s">
        <v>94</v>
      </c>
      <c r="D1274" s="26" t="s">
        <v>3037</v>
      </c>
      <c r="E1274" s="27">
        <v>0.01</v>
      </c>
      <c r="F1274" s="6">
        <f t="shared" si="219"/>
        <v>1E-3</v>
      </c>
      <c r="G1274" s="6">
        <f t="shared" si="224"/>
        <v>1E-3</v>
      </c>
      <c r="H1274" s="6">
        <f t="shared" si="225"/>
        <v>1E-3</v>
      </c>
      <c r="I1274" s="6">
        <f t="shared" si="221"/>
        <v>3.0000000000000001E-3</v>
      </c>
      <c r="J1274" s="6">
        <f t="shared" si="220"/>
        <v>7.0000000000000001E-3</v>
      </c>
      <c r="K1274" s="40" t="s">
        <v>2844</v>
      </c>
    </row>
    <row r="1275" spans="1:11" s="2" customFormat="1" ht="45" x14ac:dyDescent="0.25">
      <c r="A1275" s="18">
        <f t="shared" si="222"/>
        <v>1269</v>
      </c>
      <c r="B1275" s="26" t="s">
        <v>546</v>
      </c>
      <c r="C1275" s="26" t="s">
        <v>94</v>
      </c>
      <c r="D1275" s="26" t="s">
        <v>3037</v>
      </c>
      <c r="E1275" s="27">
        <v>250</v>
      </c>
      <c r="F1275" s="6">
        <f t="shared" si="219"/>
        <v>25</v>
      </c>
      <c r="G1275" s="6">
        <f t="shared" si="224"/>
        <v>25</v>
      </c>
      <c r="H1275" s="6">
        <f t="shared" si="225"/>
        <v>25</v>
      </c>
      <c r="I1275" s="6">
        <f t="shared" si="221"/>
        <v>75</v>
      </c>
      <c r="J1275" s="6">
        <f t="shared" si="220"/>
        <v>175</v>
      </c>
      <c r="K1275" s="40" t="s">
        <v>2845</v>
      </c>
    </row>
    <row r="1276" spans="1:11" s="2" customFormat="1" ht="45" x14ac:dyDescent="0.25">
      <c r="A1276" s="18">
        <f t="shared" si="222"/>
        <v>1270</v>
      </c>
      <c r="B1276" s="26" t="s">
        <v>545</v>
      </c>
      <c r="C1276" s="26" t="s">
        <v>94</v>
      </c>
      <c r="D1276" s="26" t="s">
        <v>3037</v>
      </c>
      <c r="E1276" s="27">
        <v>940</v>
      </c>
      <c r="F1276" s="6">
        <f t="shared" si="219"/>
        <v>94</v>
      </c>
      <c r="G1276" s="6">
        <f t="shared" si="224"/>
        <v>94</v>
      </c>
      <c r="H1276" s="6">
        <f t="shared" si="225"/>
        <v>94</v>
      </c>
      <c r="I1276" s="6">
        <f t="shared" si="221"/>
        <v>282</v>
      </c>
      <c r="J1276" s="6">
        <f t="shared" si="220"/>
        <v>658</v>
      </c>
      <c r="K1276" s="40" t="s">
        <v>2846</v>
      </c>
    </row>
    <row r="1277" spans="1:11" s="2" customFormat="1" ht="60" x14ac:dyDescent="0.25">
      <c r="A1277" s="18">
        <f t="shared" si="222"/>
        <v>1271</v>
      </c>
      <c r="B1277" s="26" t="s">
        <v>544</v>
      </c>
      <c r="C1277" s="26" t="s">
        <v>94</v>
      </c>
      <c r="D1277" s="26" t="s">
        <v>3037</v>
      </c>
      <c r="E1277" s="27">
        <v>650</v>
      </c>
      <c r="F1277" s="6">
        <f t="shared" si="219"/>
        <v>65</v>
      </c>
      <c r="G1277" s="6">
        <f t="shared" si="224"/>
        <v>65</v>
      </c>
      <c r="H1277" s="6">
        <f t="shared" si="225"/>
        <v>65</v>
      </c>
      <c r="I1277" s="6">
        <f t="shared" si="221"/>
        <v>195</v>
      </c>
      <c r="J1277" s="6">
        <f t="shared" si="220"/>
        <v>455</v>
      </c>
      <c r="K1277" s="40" t="s">
        <v>2847</v>
      </c>
    </row>
    <row r="1278" spans="1:11" s="2" customFormat="1" ht="60" x14ac:dyDescent="0.25">
      <c r="A1278" s="18">
        <f t="shared" si="222"/>
        <v>1272</v>
      </c>
      <c r="B1278" s="26" t="s">
        <v>543</v>
      </c>
      <c r="C1278" s="26" t="s">
        <v>94</v>
      </c>
      <c r="D1278" s="26" t="s">
        <v>3037</v>
      </c>
      <c r="E1278" s="27">
        <v>690</v>
      </c>
      <c r="F1278" s="6">
        <f t="shared" ref="F1278:F1341" si="226">SUM(E1278)*10/100</f>
        <v>69</v>
      </c>
      <c r="G1278" s="6">
        <f t="shared" si="224"/>
        <v>69</v>
      </c>
      <c r="H1278" s="6">
        <f t="shared" si="225"/>
        <v>69</v>
      </c>
      <c r="I1278" s="6">
        <f t="shared" si="221"/>
        <v>207</v>
      </c>
      <c r="J1278" s="6">
        <f t="shared" si="220"/>
        <v>483</v>
      </c>
      <c r="K1278" s="40" t="s">
        <v>2848</v>
      </c>
    </row>
    <row r="1279" spans="1:11" s="2" customFormat="1" ht="60" x14ac:dyDescent="0.25">
      <c r="A1279" s="18">
        <f t="shared" si="222"/>
        <v>1273</v>
      </c>
      <c r="B1279" s="26" t="s">
        <v>542</v>
      </c>
      <c r="C1279" s="26" t="s">
        <v>94</v>
      </c>
      <c r="D1279" s="26" t="s">
        <v>3037</v>
      </c>
      <c r="E1279" s="27">
        <v>690</v>
      </c>
      <c r="F1279" s="6">
        <f t="shared" si="226"/>
        <v>69</v>
      </c>
      <c r="G1279" s="6">
        <f t="shared" si="224"/>
        <v>69</v>
      </c>
      <c r="H1279" s="6">
        <f t="shared" si="225"/>
        <v>69</v>
      </c>
      <c r="I1279" s="6">
        <f t="shared" si="221"/>
        <v>207</v>
      </c>
      <c r="J1279" s="6">
        <f t="shared" si="220"/>
        <v>483</v>
      </c>
      <c r="K1279" s="40" t="s">
        <v>2849</v>
      </c>
    </row>
    <row r="1280" spans="1:11" s="2" customFormat="1" ht="45" x14ac:dyDescent="0.25">
      <c r="A1280" s="18">
        <f t="shared" si="222"/>
        <v>1274</v>
      </c>
      <c r="B1280" s="26" t="s">
        <v>541</v>
      </c>
      <c r="C1280" s="26" t="s">
        <v>94</v>
      </c>
      <c r="D1280" s="26" t="s">
        <v>3037</v>
      </c>
      <c r="E1280" s="27">
        <v>980</v>
      </c>
      <c r="F1280" s="6">
        <f t="shared" si="226"/>
        <v>98</v>
      </c>
      <c r="G1280" s="6">
        <f t="shared" si="224"/>
        <v>98</v>
      </c>
      <c r="H1280" s="6">
        <f t="shared" si="225"/>
        <v>98</v>
      </c>
      <c r="I1280" s="6">
        <f t="shared" si="221"/>
        <v>294</v>
      </c>
      <c r="J1280" s="6">
        <f t="shared" si="220"/>
        <v>686</v>
      </c>
      <c r="K1280" s="40" t="s">
        <v>2850</v>
      </c>
    </row>
    <row r="1281" spans="1:11" s="2" customFormat="1" ht="45" x14ac:dyDescent="0.25">
      <c r="A1281" s="18">
        <f t="shared" si="222"/>
        <v>1275</v>
      </c>
      <c r="B1281" s="26" t="s">
        <v>540</v>
      </c>
      <c r="C1281" s="26" t="s">
        <v>94</v>
      </c>
      <c r="D1281" s="26" t="s">
        <v>3037</v>
      </c>
      <c r="E1281" s="27">
        <v>980</v>
      </c>
      <c r="F1281" s="6">
        <f t="shared" si="226"/>
        <v>98</v>
      </c>
      <c r="G1281" s="6">
        <f t="shared" si="224"/>
        <v>98</v>
      </c>
      <c r="H1281" s="6">
        <f t="shared" si="225"/>
        <v>98</v>
      </c>
      <c r="I1281" s="6">
        <f t="shared" si="221"/>
        <v>294</v>
      </c>
      <c r="J1281" s="6">
        <f t="shared" si="220"/>
        <v>686</v>
      </c>
      <c r="K1281" s="40" t="s">
        <v>2851</v>
      </c>
    </row>
    <row r="1282" spans="1:11" s="2" customFormat="1" ht="45" x14ac:dyDescent="0.25">
      <c r="A1282" s="18">
        <f t="shared" si="222"/>
        <v>1276</v>
      </c>
      <c r="B1282" s="26" t="s">
        <v>539</v>
      </c>
      <c r="C1282" s="26" t="s">
        <v>94</v>
      </c>
      <c r="D1282" s="26" t="s">
        <v>3037</v>
      </c>
      <c r="E1282" s="27">
        <v>980</v>
      </c>
      <c r="F1282" s="6">
        <f t="shared" si="226"/>
        <v>98</v>
      </c>
      <c r="G1282" s="6">
        <f t="shared" si="224"/>
        <v>98</v>
      </c>
      <c r="H1282" s="6">
        <f t="shared" si="225"/>
        <v>98</v>
      </c>
      <c r="I1282" s="6">
        <f t="shared" si="221"/>
        <v>294</v>
      </c>
      <c r="J1282" s="6">
        <f t="shared" si="220"/>
        <v>686</v>
      </c>
      <c r="K1282" s="40" t="s">
        <v>2852</v>
      </c>
    </row>
    <row r="1283" spans="1:11" s="2" customFormat="1" ht="45" x14ac:dyDescent="0.25">
      <c r="A1283" s="18">
        <f t="shared" si="222"/>
        <v>1277</v>
      </c>
      <c r="B1283" s="26" t="s">
        <v>538</v>
      </c>
      <c r="C1283" s="26" t="s">
        <v>94</v>
      </c>
      <c r="D1283" s="26" t="s">
        <v>3037</v>
      </c>
      <c r="E1283" s="27">
        <v>980</v>
      </c>
      <c r="F1283" s="6">
        <f t="shared" si="226"/>
        <v>98</v>
      </c>
      <c r="G1283" s="6">
        <f t="shared" si="224"/>
        <v>98</v>
      </c>
      <c r="H1283" s="6">
        <f t="shared" si="225"/>
        <v>98</v>
      </c>
      <c r="I1283" s="6">
        <f t="shared" si="221"/>
        <v>294</v>
      </c>
      <c r="J1283" s="6">
        <f t="shared" si="220"/>
        <v>686</v>
      </c>
      <c r="K1283" s="40" t="s">
        <v>2853</v>
      </c>
    </row>
    <row r="1284" spans="1:11" s="2" customFormat="1" ht="45" x14ac:dyDescent="0.25">
      <c r="A1284" s="18">
        <f t="shared" si="222"/>
        <v>1278</v>
      </c>
      <c r="B1284" s="26" t="s">
        <v>537</v>
      </c>
      <c r="C1284" s="26" t="s">
        <v>94</v>
      </c>
      <c r="D1284" s="26" t="s">
        <v>3037</v>
      </c>
      <c r="E1284" s="27">
        <v>980</v>
      </c>
      <c r="F1284" s="6">
        <f t="shared" si="226"/>
        <v>98</v>
      </c>
      <c r="G1284" s="6">
        <f t="shared" si="224"/>
        <v>98</v>
      </c>
      <c r="H1284" s="6">
        <f t="shared" si="225"/>
        <v>98</v>
      </c>
      <c r="I1284" s="6">
        <f t="shared" si="221"/>
        <v>294</v>
      </c>
      <c r="J1284" s="6">
        <f t="shared" si="220"/>
        <v>686</v>
      </c>
      <c r="K1284" s="40" t="s">
        <v>2854</v>
      </c>
    </row>
    <row r="1285" spans="1:11" s="2" customFormat="1" ht="45" x14ac:dyDescent="0.25">
      <c r="A1285" s="18">
        <f t="shared" si="222"/>
        <v>1279</v>
      </c>
      <c r="B1285" s="26" t="s">
        <v>536</v>
      </c>
      <c r="C1285" s="26" t="s">
        <v>94</v>
      </c>
      <c r="D1285" s="26" t="s">
        <v>3037</v>
      </c>
      <c r="E1285" s="27">
        <v>680</v>
      </c>
      <c r="F1285" s="6">
        <f t="shared" si="226"/>
        <v>68</v>
      </c>
      <c r="G1285" s="6">
        <f t="shared" si="224"/>
        <v>68</v>
      </c>
      <c r="H1285" s="6">
        <f t="shared" si="225"/>
        <v>68</v>
      </c>
      <c r="I1285" s="6">
        <f t="shared" si="221"/>
        <v>204</v>
      </c>
      <c r="J1285" s="6">
        <f t="shared" si="220"/>
        <v>476</v>
      </c>
      <c r="K1285" s="40" t="s">
        <v>2855</v>
      </c>
    </row>
    <row r="1286" spans="1:11" s="2" customFormat="1" ht="45" x14ac:dyDescent="0.25">
      <c r="A1286" s="18">
        <f t="shared" si="222"/>
        <v>1280</v>
      </c>
      <c r="B1286" s="26" t="s">
        <v>535</v>
      </c>
      <c r="C1286" s="26" t="s">
        <v>94</v>
      </c>
      <c r="D1286" s="26" t="s">
        <v>3037</v>
      </c>
      <c r="E1286" s="27">
        <v>680</v>
      </c>
      <c r="F1286" s="6">
        <f t="shared" si="226"/>
        <v>68</v>
      </c>
      <c r="G1286" s="6">
        <f t="shared" si="224"/>
        <v>68</v>
      </c>
      <c r="H1286" s="6">
        <f t="shared" si="225"/>
        <v>68</v>
      </c>
      <c r="I1286" s="6">
        <f t="shared" si="221"/>
        <v>204</v>
      </c>
      <c r="J1286" s="6">
        <f t="shared" ref="J1286:J1349" si="227">SUM(E1286-I1286)</f>
        <v>476</v>
      </c>
      <c r="K1286" s="40" t="s">
        <v>2856</v>
      </c>
    </row>
    <row r="1287" spans="1:11" s="2" customFormat="1" ht="45" x14ac:dyDescent="0.25">
      <c r="A1287" s="18">
        <f t="shared" si="222"/>
        <v>1281</v>
      </c>
      <c r="B1287" s="26" t="s">
        <v>534</v>
      </c>
      <c r="C1287" s="26" t="s">
        <v>94</v>
      </c>
      <c r="D1287" s="26" t="s">
        <v>3037</v>
      </c>
      <c r="E1287" s="27">
        <v>680</v>
      </c>
      <c r="F1287" s="6">
        <f t="shared" si="226"/>
        <v>68</v>
      </c>
      <c r="G1287" s="6">
        <f t="shared" si="224"/>
        <v>68</v>
      </c>
      <c r="H1287" s="6">
        <f t="shared" si="225"/>
        <v>68</v>
      </c>
      <c r="I1287" s="6">
        <f t="shared" ref="I1287:I1350" si="228">SUM(F1287+G1287+H1287)</f>
        <v>204</v>
      </c>
      <c r="J1287" s="6">
        <f t="shared" si="227"/>
        <v>476</v>
      </c>
      <c r="K1287" s="40" t="s">
        <v>2857</v>
      </c>
    </row>
    <row r="1288" spans="1:11" s="2" customFormat="1" ht="45" x14ac:dyDescent="0.25">
      <c r="A1288" s="18">
        <f t="shared" ref="A1288:A1351" si="229">A1287+1</f>
        <v>1282</v>
      </c>
      <c r="B1288" s="26" t="s">
        <v>533</v>
      </c>
      <c r="C1288" s="26" t="s">
        <v>94</v>
      </c>
      <c r="D1288" s="26" t="s">
        <v>3037</v>
      </c>
      <c r="E1288" s="27">
        <v>680</v>
      </c>
      <c r="F1288" s="6">
        <f t="shared" si="226"/>
        <v>68</v>
      </c>
      <c r="G1288" s="6">
        <f t="shared" si="224"/>
        <v>68</v>
      </c>
      <c r="H1288" s="6">
        <f t="shared" si="225"/>
        <v>68</v>
      </c>
      <c r="I1288" s="6">
        <f t="shared" si="228"/>
        <v>204</v>
      </c>
      <c r="J1288" s="6">
        <f t="shared" si="227"/>
        <v>476</v>
      </c>
      <c r="K1288" s="40" t="s">
        <v>2858</v>
      </c>
    </row>
    <row r="1289" spans="1:11" s="2" customFormat="1" ht="45" x14ac:dyDescent="0.25">
      <c r="A1289" s="18">
        <f t="shared" si="229"/>
        <v>1283</v>
      </c>
      <c r="B1289" s="26" t="s">
        <v>532</v>
      </c>
      <c r="C1289" s="26" t="s">
        <v>94</v>
      </c>
      <c r="D1289" s="26" t="s">
        <v>3037</v>
      </c>
      <c r="E1289" s="27">
        <v>680</v>
      </c>
      <c r="F1289" s="6">
        <f t="shared" si="226"/>
        <v>68</v>
      </c>
      <c r="G1289" s="6">
        <f t="shared" si="224"/>
        <v>68</v>
      </c>
      <c r="H1289" s="6">
        <f t="shared" si="225"/>
        <v>68</v>
      </c>
      <c r="I1289" s="6">
        <f t="shared" si="228"/>
        <v>204</v>
      </c>
      <c r="J1289" s="6">
        <f t="shared" si="227"/>
        <v>476</v>
      </c>
      <c r="K1289" s="40" t="s">
        <v>2859</v>
      </c>
    </row>
    <row r="1290" spans="1:11" s="2" customFormat="1" ht="45" x14ac:dyDescent="0.25">
      <c r="A1290" s="18">
        <f t="shared" si="229"/>
        <v>1284</v>
      </c>
      <c r="B1290" s="26" t="s">
        <v>531</v>
      </c>
      <c r="C1290" s="26" t="s">
        <v>94</v>
      </c>
      <c r="D1290" s="26" t="s">
        <v>3037</v>
      </c>
      <c r="E1290" s="27">
        <v>680</v>
      </c>
      <c r="F1290" s="6">
        <f t="shared" si="226"/>
        <v>68</v>
      </c>
      <c r="G1290" s="6">
        <f t="shared" si="224"/>
        <v>68</v>
      </c>
      <c r="H1290" s="6">
        <f t="shared" si="225"/>
        <v>68</v>
      </c>
      <c r="I1290" s="6">
        <f t="shared" si="228"/>
        <v>204</v>
      </c>
      <c r="J1290" s="6">
        <f t="shared" si="227"/>
        <v>476</v>
      </c>
      <c r="K1290" s="40" t="s">
        <v>2860</v>
      </c>
    </row>
    <row r="1291" spans="1:11" s="2" customFormat="1" ht="45" x14ac:dyDescent="0.25">
      <c r="A1291" s="18">
        <f t="shared" si="229"/>
        <v>1285</v>
      </c>
      <c r="B1291" s="26" t="s">
        <v>530</v>
      </c>
      <c r="C1291" s="26" t="s">
        <v>94</v>
      </c>
      <c r="D1291" s="26" t="s">
        <v>3037</v>
      </c>
      <c r="E1291" s="27">
        <v>680</v>
      </c>
      <c r="F1291" s="6">
        <f t="shared" si="226"/>
        <v>68</v>
      </c>
      <c r="G1291" s="6">
        <f t="shared" si="224"/>
        <v>68</v>
      </c>
      <c r="H1291" s="6">
        <f t="shared" si="225"/>
        <v>68</v>
      </c>
      <c r="I1291" s="6">
        <f t="shared" si="228"/>
        <v>204</v>
      </c>
      <c r="J1291" s="6">
        <f t="shared" si="227"/>
        <v>476</v>
      </c>
      <c r="K1291" s="40" t="s">
        <v>2861</v>
      </c>
    </row>
    <row r="1292" spans="1:11" s="2" customFormat="1" ht="45" x14ac:dyDescent="0.25">
      <c r="A1292" s="18">
        <f t="shared" si="229"/>
        <v>1286</v>
      </c>
      <c r="B1292" s="26" t="s">
        <v>529</v>
      </c>
      <c r="C1292" s="26" t="s">
        <v>94</v>
      </c>
      <c r="D1292" s="26" t="s">
        <v>3037</v>
      </c>
      <c r="E1292" s="27">
        <v>650</v>
      </c>
      <c r="F1292" s="6">
        <f t="shared" si="226"/>
        <v>65</v>
      </c>
      <c r="G1292" s="6">
        <f t="shared" si="224"/>
        <v>65</v>
      </c>
      <c r="H1292" s="6">
        <f t="shared" ref="H1292:H1314" si="230">SUM(E1292)*10/100</f>
        <v>65</v>
      </c>
      <c r="I1292" s="6">
        <f t="shared" si="228"/>
        <v>195</v>
      </c>
      <c r="J1292" s="6">
        <f t="shared" si="227"/>
        <v>455</v>
      </c>
      <c r="K1292" s="40" t="s">
        <v>2862</v>
      </c>
    </row>
    <row r="1293" spans="1:11" s="2" customFormat="1" ht="45" x14ac:dyDescent="0.25">
      <c r="A1293" s="18">
        <f t="shared" si="229"/>
        <v>1287</v>
      </c>
      <c r="B1293" s="26" t="s">
        <v>528</v>
      </c>
      <c r="C1293" s="26" t="s">
        <v>94</v>
      </c>
      <c r="D1293" s="26" t="s">
        <v>3037</v>
      </c>
      <c r="E1293" s="27">
        <v>980</v>
      </c>
      <c r="F1293" s="6">
        <f t="shared" si="226"/>
        <v>98</v>
      </c>
      <c r="G1293" s="6">
        <f t="shared" si="224"/>
        <v>98</v>
      </c>
      <c r="H1293" s="6">
        <f t="shared" si="230"/>
        <v>98</v>
      </c>
      <c r="I1293" s="6">
        <f t="shared" si="228"/>
        <v>294</v>
      </c>
      <c r="J1293" s="6">
        <f t="shared" si="227"/>
        <v>686</v>
      </c>
      <c r="K1293" s="40" t="s">
        <v>2863</v>
      </c>
    </row>
    <row r="1294" spans="1:11" s="2" customFormat="1" ht="45" x14ac:dyDescent="0.25">
      <c r="A1294" s="18">
        <f t="shared" si="229"/>
        <v>1288</v>
      </c>
      <c r="B1294" s="26" t="s">
        <v>527</v>
      </c>
      <c r="C1294" s="26" t="s">
        <v>94</v>
      </c>
      <c r="D1294" s="26" t="s">
        <v>3037</v>
      </c>
      <c r="E1294" s="27">
        <v>980</v>
      </c>
      <c r="F1294" s="6">
        <f t="shared" si="226"/>
        <v>98</v>
      </c>
      <c r="G1294" s="6">
        <f t="shared" si="224"/>
        <v>98</v>
      </c>
      <c r="H1294" s="6">
        <f t="shared" si="230"/>
        <v>98</v>
      </c>
      <c r="I1294" s="6">
        <f t="shared" si="228"/>
        <v>294</v>
      </c>
      <c r="J1294" s="6">
        <f t="shared" si="227"/>
        <v>686</v>
      </c>
      <c r="K1294" s="40" t="s">
        <v>2864</v>
      </c>
    </row>
    <row r="1295" spans="1:11" s="2" customFormat="1" ht="45" x14ac:dyDescent="0.25">
      <c r="A1295" s="18">
        <f t="shared" si="229"/>
        <v>1289</v>
      </c>
      <c r="B1295" s="26" t="s">
        <v>526</v>
      </c>
      <c r="C1295" s="26" t="s">
        <v>94</v>
      </c>
      <c r="D1295" s="26" t="s">
        <v>3037</v>
      </c>
      <c r="E1295" s="27">
        <v>860</v>
      </c>
      <c r="F1295" s="6">
        <f t="shared" si="226"/>
        <v>86</v>
      </c>
      <c r="G1295" s="6">
        <f t="shared" si="224"/>
        <v>86</v>
      </c>
      <c r="H1295" s="6">
        <f t="shared" si="230"/>
        <v>86</v>
      </c>
      <c r="I1295" s="6">
        <f t="shared" si="228"/>
        <v>258</v>
      </c>
      <c r="J1295" s="6">
        <f t="shared" si="227"/>
        <v>602</v>
      </c>
      <c r="K1295" s="40" t="s">
        <v>2865</v>
      </c>
    </row>
    <row r="1296" spans="1:11" s="2" customFormat="1" ht="45" x14ac:dyDescent="0.25">
      <c r="A1296" s="18">
        <f t="shared" si="229"/>
        <v>1290</v>
      </c>
      <c r="B1296" s="26" t="s">
        <v>525</v>
      </c>
      <c r="C1296" s="26" t="s">
        <v>94</v>
      </c>
      <c r="D1296" s="26" t="s">
        <v>3037</v>
      </c>
      <c r="E1296" s="27">
        <v>980</v>
      </c>
      <c r="F1296" s="6">
        <f t="shared" si="226"/>
        <v>98</v>
      </c>
      <c r="G1296" s="6">
        <f t="shared" si="224"/>
        <v>98</v>
      </c>
      <c r="H1296" s="6">
        <f t="shared" si="230"/>
        <v>98</v>
      </c>
      <c r="I1296" s="6">
        <f t="shared" si="228"/>
        <v>294</v>
      </c>
      <c r="J1296" s="6">
        <f t="shared" si="227"/>
        <v>686</v>
      </c>
      <c r="K1296" s="40" t="s">
        <v>2866</v>
      </c>
    </row>
    <row r="1297" spans="1:11" s="2" customFormat="1" ht="45" x14ac:dyDescent="0.25">
      <c r="A1297" s="18">
        <f t="shared" si="229"/>
        <v>1291</v>
      </c>
      <c r="B1297" s="26" t="s">
        <v>524</v>
      </c>
      <c r="C1297" s="26" t="s">
        <v>94</v>
      </c>
      <c r="D1297" s="26" t="s">
        <v>3037</v>
      </c>
      <c r="E1297" s="27">
        <v>1200</v>
      </c>
      <c r="F1297" s="6">
        <f t="shared" si="226"/>
        <v>120</v>
      </c>
      <c r="G1297" s="6">
        <f t="shared" si="224"/>
        <v>120</v>
      </c>
      <c r="H1297" s="6">
        <f t="shared" si="230"/>
        <v>120</v>
      </c>
      <c r="I1297" s="6">
        <f t="shared" si="228"/>
        <v>360</v>
      </c>
      <c r="J1297" s="6">
        <f t="shared" si="227"/>
        <v>840</v>
      </c>
      <c r="K1297" s="40" t="s">
        <v>2867</v>
      </c>
    </row>
    <row r="1298" spans="1:11" s="2" customFormat="1" ht="45" x14ac:dyDescent="0.25">
      <c r="A1298" s="18">
        <f t="shared" si="229"/>
        <v>1292</v>
      </c>
      <c r="B1298" s="26" t="s">
        <v>523</v>
      </c>
      <c r="C1298" s="26" t="s">
        <v>94</v>
      </c>
      <c r="D1298" s="26" t="s">
        <v>3037</v>
      </c>
      <c r="E1298" s="27">
        <v>650</v>
      </c>
      <c r="F1298" s="6">
        <f t="shared" si="226"/>
        <v>65</v>
      </c>
      <c r="G1298" s="6">
        <f t="shared" si="224"/>
        <v>65</v>
      </c>
      <c r="H1298" s="6">
        <f t="shared" si="230"/>
        <v>65</v>
      </c>
      <c r="I1298" s="6">
        <f t="shared" si="228"/>
        <v>195</v>
      </c>
      <c r="J1298" s="6">
        <f t="shared" si="227"/>
        <v>455</v>
      </c>
      <c r="K1298" s="40" t="s">
        <v>2868</v>
      </c>
    </row>
    <row r="1299" spans="1:11" s="2" customFormat="1" ht="60" x14ac:dyDescent="0.25">
      <c r="A1299" s="18">
        <f t="shared" si="229"/>
        <v>1293</v>
      </c>
      <c r="B1299" s="26" t="s">
        <v>522</v>
      </c>
      <c r="C1299" s="26" t="s">
        <v>94</v>
      </c>
      <c r="D1299" s="26" t="s">
        <v>3037</v>
      </c>
      <c r="E1299" s="27">
        <v>650</v>
      </c>
      <c r="F1299" s="6">
        <f t="shared" si="226"/>
        <v>65</v>
      </c>
      <c r="G1299" s="6">
        <f t="shared" si="224"/>
        <v>65</v>
      </c>
      <c r="H1299" s="6">
        <f t="shared" si="230"/>
        <v>65</v>
      </c>
      <c r="I1299" s="6">
        <f t="shared" si="228"/>
        <v>195</v>
      </c>
      <c r="J1299" s="6">
        <f t="shared" si="227"/>
        <v>455</v>
      </c>
      <c r="K1299" s="40" t="s">
        <v>2869</v>
      </c>
    </row>
    <row r="1300" spans="1:11" s="2" customFormat="1" ht="60" x14ac:dyDescent="0.25">
      <c r="A1300" s="18">
        <f t="shared" si="229"/>
        <v>1294</v>
      </c>
      <c r="B1300" s="26" t="s">
        <v>521</v>
      </c>
      <c r="C1300" s="26" t="s">
        <v>94</v>
      </c>
      <c r="D1300" s="26" t="s">
        <v>3037</v>
      </c>
      <c r="E1300" s="27">
        <v>980</v>
      </c>
      <c r="F1300" s="6">
        <f t="shared" si="226"/>
        <v>98</v>
      </c>
      <c r="G1300" s="6">
        <f t="shared" si="224"/>
        <v>98</v>
      </c>
      <c r="H1300" s="6">
        <f t="shared" si="230"/>
        <v>98</v>
      </c>
      <c r="I1300" s="6">
        <f t="shared" si="228"/>
        <v>294</v>
      </c>
      <c r="J1300" s="6">
        <f t="shared" si="227"/>
        <v>686</v>
      </c>
      <c r="K1300" s="40" t="s">
        <v>2870</v>
      </c>
    </row>
    <row r="1301" spans="1:11" s="2" customFormat="1" ht="45" x14ac:dyDescent="0.25">
      <c r="A1301" s="18">
        <f t="shared" si="229"/>
        <v>1295</v>
      </c>
      <c r="B1301" s="26" t="s">
        <v>520</v>
      </c>
      <c r="C1301" s="26" t="s">
        <v>94</v>
      </c>
      <c r="D1301" s="26" t="s">
        <v>3037</v>
      </c>
      <c r="E1301" s="27">
        <v>0.01</v>
      </c>
      <c r="F1301" s="6">
        <f t="shared" si="226"/>
        <v>1E-3</v>
      </c>
      <c r="G1301" s="6">
        <f t="shared" si="224"/>
        <v>1E-3</v>
      </c>
      <c r="H1301" s="6">
        <f t="shared" si="230"/>
        <v>1E-3</v>
      </c>
      <c r="I1301" s="6">
        <f t="shared" si="228"/>
        <v>3.0000000000000001E-3</v>
      </c>
      <c r="J1301" s="6">
        <f t="shared" si="227"/>
        <v>7.0000000000000001E-3</v>
      </c>
      <c r="K1301" s="40" t="s">
        <v>2871</v>
      </c>
    </row>
    <row r="1302" spans="1:11" s="2" customFormat="1" ht="45" x14ac:dyDescent="0.25">
      <c r="A1302" s="18">
        <f t="shared" si="229"/>
        <v>1296</v>
      </c>
      <c r="B1302" s="26" t="s">
        <v>519</v>
      </c>
      <c r="C1302" s="26" t="s">
        <v>94</v>
      </c>
      <c r="D1302" s="26" t="s">
        <v>3037</v>
      </c>
      <c r="E1302" s="27">
        <v>0.01</v>
      </c>
      <c r="F1302" s="6">
        <f t="shared" si="226"/>
        <v>1E-3</v>
      </c>
      <c r="G1302" s="6">
        <f t="shared" si="224"/>
        <v>1E-3</v>
      </c>
      <c r="H1302" s="6">
        <f t="shared" si="230"/>
        <v>1E-3</v>
      </c>
      <c r="I1302" s="6">
        <f t="shared" si="228"/>
        <v>3.0000000000000001E-3</v>
      </c>
      <c r="J1302" s="6">
        <f t="shared" si="227"/>
        <v>7.0000000000000001E-3</v>
      </c>
      <c r="K1302" s="40" t="s">
        <v>2872</v>
      </c>
    </row>
    <row r="1303" spans="1:11" s="2" customFormat="1" ht="45" x14ac:dyDescent="0.25">
      <c r="A1303" s="18">
        <f t="shared" si="229"/>
        <v>1297</v>
      </c>
      <c r="B1303" s="26" t="s">
        <v>518</v>
      </c>
      <c r="C1303" s="26" t="s">
        <v>94</v>
      </c>
      <c r="D1303" s="26" t="s">
        <v>3037</v>
      </c>
      <c r="E1303" s="27">
        <v>940</v>
      </c>
      <c r="F1303" s="6">
        <f t="shared" si="226"/>
        <v>94</v>
      </c>
      <c r="G1303" s="6">
        <f t="shared" ref="G1303:G1345" si="231">SUM(E1303)*10/100</f>
        <v>94</v>
      </c>
      <c r="H1303" s="6">
        <f t="shared" si="230"/>
        <v>94</v>
      </c>
      <c r="I1303" s="6">
        <f t="shared" si="228"/>
        <v>282</v>
      </c>
      <c r="J1303" s="6">
        <f t="shared" si="227"/>
        <v>658</v>
      </c>
      <c r="K1303" s="40" t="s">
        <v>2873</v>
      </c>
    </row>
    <row r="1304" spans="1:11" s="2" customFormat="1" ht="45" x14ac:dyDescent="0.25">
      <c r="A1304" s="18">
        <f t="shared" si="229"/>
        <v>1298</v>
      </c>
      <c r="B1304" s="26" t="s">
        <v>517</v>
      </c>
      <c r="C1304" s="26" t="s">
        <v>94</v>
      </c>
      <c r="D1304" s="26" t="s">
        <v>3037</v>
      </c>
      <c r="E1304" s="27">
        <v>980</v>
      </c>
      <c r="F1304" s="6">
        <f t="shared" si="226"/>
        <v>98</v>
      </c>
      <c r="G1304" s="6">
        <f t="shared" si="231"/>
        <v>98</v>
      </c>
      <c r="H1304" s="6">
        <f t="shared" si="230"/>
        <v>98</v>
      </c>
      <c r="I1304" s="6">
        <f t="shared" si="228"/>
        <v>294</v>
      </c>
      <c r="J1304" s="6">
        <f t="shared" si="227"/>
        <v>686</v>
      </c>
      <c r="K1304" s="40" t="s">
        <v>2874</v>
      </c>
    </row>
    <row r="1305" spans="1:11" s="2" customFormat="1" ht="45" x14ac:dyDescent="0.25">
      <c r="A1305" s="18">
        <f t="shared" si="229"/>
        <v>1299</v>
      </c>
      <c r="B1305" s="26" t="s">
        <v>516</v>
      </c>
      <c r="C1305" s="26" t="s">
        <v>94</v>
      </c>
      <c r="D1305" s="26" t="s">
        <v>3037</v>
      </c>
      <c r="E1305" s="27">
        <v>980</v>
      </c>
      <c r="F1305" s="6">
        <f t="shared" si="226"/>
        <v>98</v>
      </c>
      <c r="G1305" s="6">
        <f t="shared" si="231"/>
        <v>98</v>
      </c>
      <c r="H1305" s="6">
        <f t="shared" si="230"/>
        <v>98</v>
      </c>
      <c r="I1305" s="6">
        <f t="shared" si="228"/>
        <v>294</v>
      </c>
      <c r="J1305" s="6">
        <f t="shared" si="227"/>
        <v>686</v>
      </c>
      <c r="K1305" s="40" t="s">
        <v>2875</v>
      </c>
    </row>
    <row r="1306" spans="1:11" s="2" customFormat="1" ht="45" x14ac:dyDescent="0.25">
      <c r="A1306" s="18">
        <f t="shared" si="229"/>
        <v>1300</v>
      </c>
      <c r="B1306" s="26" t="s">
        <v>515</v>
      </c>
      <c r="C1306" s="26" t="s">
        <v>94</v>
      </c>
      <c r="D1306" s="26" t="s">
        <v>3037</v>
      </c>
      <c r="E1306" s="27">
        <v>980</v>
      </c>
      <c r="F1306" s="6">
        <f t="shared" si="226"/>
        <v>98</v>
      </c>
      <c r="G1306" s="6">
        <f t="shared" si="231"/>
        <v>98</v>
      </c>
      <c r="H1306" s="6">
        <f t="shared" si="230"/>
        <v>98</v>
      </c>
      <c r="I1306" s="6">
        <f t="shared" si="228"/>
        <v>294</v>
      </c>
      <c r="J1306" s="6">
        <f t="shared" si="227"/>
        <v>686</v>
      </c>
      <c r="K1306" s="40" t="s">
        <v>2876</v>
      </c>
    </row>
    <row r="1307" spans="1:11" s="2" customFormat="1" ht="45" x14ac:dyDescent="0.25">
      <c r="A1307" s="18">
        <f t="shared" si="229"/>
        <v>1301</v>
      </c>
      <c r="B1307" s="26" t="s">
        <v>514</v>
      </c>
      <c r="C1307" s="26" t="s">
        <v>94</v>
      </c>
      <c r="D1307" s="26" t="s">
        <v>3037</v>
      </c>
      <c r="E1307" s="27">
        <v>980</v>
      </c>
      <c r="F1307" s="6">
        <f t="shared" si="226"/>
        <v>98</v>
      </c>
      <c r="G1307" s="6">
        <f t="shared" si="231"/>
        <v>98</v>
      </c>
      <c r="H1307" s="6">
        <f t="shared" si="230"/>
        <v>98</v>
      </c>
      <c r="I1307" s="6">
        <f t="shared" si="228"/>
        <v>294</v>
      </c>
      <c r="J1307" s="6">
        <f t="shared" si="227"/>
        <v>686</v>
      </c>
      <c r="K1307" s="40" t="s">
        <v>2877</v>
      </c>
    </row>
    <row r="1308" spans="1:11" s="2" customFormat="1" ht="45" x14ac:dyDescent="0.25">
      <c r="A1308" s="18">
        <f t="shared" si="229"/>
        <v>1302</v>
      </c>
      <c r="B1308" s="26" t="s">
        <v>513</v>
      </c>
      <c r="C1308" s="26" t="s">
        <v>94</v>
      </c>
      <c r="D1308" s="26" t="s">
        <v>3037</v>
      </c>
      <c r="E1308" s="27">
        <v>1100</v>
      </c>
      <c r="F1308" s="6">
        <f t="shared" si="226"/>
        <v>110</v>
      </c>
      <c r="G1308" s="6">
        <f t="shared" si="231"/>
        <v>110</v>
      </c>
      <c r="H1308" s="6">
        <f t="shared" si="230"/>
        <v>110</v>
      </c>
      <c r="I1308" s="6">
        <f t="shared" si="228"/>
        <v>330</v>
      </c>
      <c r="J1308" s="6">
        <f t="shared" si="227"/>
        <v>770</v>
      </c>
      <c r="K1308" s="40" t="s">
        <v>2878</v>
      </c>
    </row>
    <row r="1309" spans="1:11" s="2" customFormat="1" ht="45" x14ac:dyDescent="0.25">
      <c r="A1309" s="18">
        <f t="shared" si="229"/>
        <v>1303</v>
      </c>
      <c r="B1309" s="26" t="s">
        <v>512</v>
      </c>
      <c r="C1309" s="26" t="s">
        <v>94</v>
      </c>
      <c r="D1309" s="26" t="s">
        <v>3037</v>
      </c>
      <c r="E1309" s="27">
        <v>980</v>
      </c>
      <c r="F1309" s="6">
        <f t="shared" si="226"/>
        <v>98</v>
      </c>
      <c r="G1309" s="6">
        <f t="shared" si="231"/>
        <v>98</v>
      </c>
      <c r="H1309" s="6">
        <f t="shared" si="230"/>
        <v>98</v>
      </c>
      <c r="I1309" s="6">
        <f t="shared" si="228"/>
        <v>294</v>
      </c>
      <c r="J1309" s="6">
        <f t="shared" si="227"/>
        <v>686</v>
      </c>
      <c r="K1309" s="40" t="s">
        <v>2879</v>
      </c>
    </row>
    <row r="1310" spans="1:11" s="2" customFormat="1" ht="45" x14ac:dyDescent="0.25">
      <c r="A1310" s="18">
        <f t="shared" si="229"/>
        <v>1304</v>
      </c>
      <c r="B1310" s="26" t="s">
        <v>1434</v>
      </c>
      <c r="C1310" s="26" t="s">
        <v>94</v>
      </c>
      <c r="D1310" s="26" t="s">
        <v>3037</v>
      </c>
      <c r="E1310" s="27">
        <v>990</v>
      </c>
      <c r="F1310" s="6">
        <f t="shared" si="226"/>
        <v>99</v>
      </c>
      <c r="G1310" s="6">
        <f t="shared" si="231"/>
        <v>99</v>
      </c>
      <c r="H1310" s="6">
        <f t="shared" si="230"/>
        <v>99</v>
      </c>
      <c r="I1310" s="6">
        <f t="shared" si="228"/>
        <v>297</v>
      </c>
      <c r="J1310" s="6">
        <f t="shared" si="227"/>
        <v>693</v>
      </c>
      <c r="K1310" s="40" t="s">
        <v>2880</v>
      </c>
    </row>
    <row r="1311" spans="1:11" s="2" customFormat="1" ht="45" x14ac:dyDescent="0.25">
      <c r="A1311" s="18">
        <f t="shared" si="229"/>
        <v>1305</v>
      </c>
      <c r="B1311" s="26" t="s">
        <v>511</v>
      </c>
      <c r="C1311" s="26" t="s">
        <v>94</v>
      </c>
      <c r="D1311" s="26" t="s">
        <v>3037</v>
      </c>
      <c r="E1311" s="27">
        <v>980</v>
      </c>
      <c r="F1311" s="6">
        <f t="shared" si="226"/>
        <v>98</v>
      </c>
      <c r="G1311" s="6">
        <f t="shared" si="231"/>
        <v>98</v>
      </c>
      <c r="H1311" s="6">
        <f t="shared" si="230"/>
        <v>98</v>
      </c>
      <c r="I1311" s="6">
        <f t="shared" si="228"/>
        <v>294</v>
      </c>
      <c r="J1311" s="6">
        <f t="shared" si="227"/>
        <v>686</v>
      </c>
      <c r="K1311" s="40" t="s">
        <v>2881</v>
      </c>
    </row>
    <row r="1312" spans="1:11" s="2" customFormat="1" ht="60" x14ac:dyDescent="0.25">
      <c r="A1312" s="18">
        <f t="shared" si="229"/>
        <v>1306</v>
      </c>
      <c r="B1312" s="26" t="s">
        <v>510</v>
      </c>
      <c r="C1312" s="26" t="s">
        <v>94</v>
      </c>
      <c r="D1312" s="26" t="s">
        <v>3037</v>
      </c>
      <c r="E1312" s="27">
        <v>980</v>
      </c>
      <c r="F1312" s="6">
        <f t="shared" si="226"/>
        <v>98</v>
      </c>
      <c r="G1312" s="6">
        <f t="shared" si="231"/>
        <v>98</v>
      </c>
      <c r="H1312" s="6">
        <f t="shared" si="230"/>
        <v>98</v>
      </c>
      <c r="I1312" s="6">
        <f t="shared" si="228"/>
        <v>294</v>
      </c>
      <c r="J1312" s="6">
        <f t="shared" si="227"/>
        <v>686</v>
      </c>
      <c r="K1312" s="40" t="s">
        <v>2882</v>
      </c>
    </row>
    <row r="1313" spans="1:11" s="2" customFormat="1" ht="45" x14ac:dyDescent="0.25">
      <c r="A1313" s="18">
        <f t="shared" si="229"/>
        <v>1307</v>
      </c>
      <c r="B1313" s="26" t="s">
        <v>509</v>
      </c>
      <c r="C1313" s="26" t="s">
        <v>94</v>
      </c>
      <c r="D1313" s="26" t="s">
        <v>3037</v>
      </c>
      <c r="E1313" s="27">
        <v>980</v>
      </c>
      <c r="F1313" s="6">
        <f t="shared" si="226"/>
        <v>98</v>
      </c>
      <c r="G1313" s="6">
        <f t="shared" si="231"/>
        <v>98</v>
      </c>
      <c r="H1313" s="6">
        <f t="shared" si="230"/>
        <v>98</v>
      </c>
      <c r="I1313" s="6">
        <f t="shared" si="228"/>
        <v>294</v>
      </c>
      <c r="J1313" s="6">
        <f t="shared" si="227"/>
        <v>686</v>
      </c>
      <c r="K1313" s="40" t="s">
        <v>2883</v>
      </c>
    </row>
    <row r="1314" spans="1:11" s="2" customFormat="1" ht="45" x14ac:dyDescent="0.25">
      <c r="A1314" s="18">
        <f t="shared" si="229"/>
        <v>1308</v>
      </c>
      <c r="B1314" s="26" t="s">
        <v>508</v>
      </c>
      <c r="C1314" s="26" t="s">
        <v>94</v>
      </c>
      <c r="D1314" s="26" t="s">
        <v>3037</v>
      </c>
      <c r="E1314" s="27">
        <v>890</v>
      </c>
      <c r="F1314" s="6">
        <f t="shared" si="226"/>
        <v>89</v>
      </c>
      <c r="G1314" s="6">
        <f t="shared" si="231"/>
        <v>89</v>
      </c>
      <c r="H1314" s="6">
        <f t="shared" si="230"/>
        <v>89</v>
      </c>
      <c r="I1314" s="6">
        <f t="shared" si="228"/>
        <v>267</v>
      </c>
      <c r="J1314" s="6">
        <f t="shared" si="227"/>
        <v>623</v>
      </c>
      <c r="K1314" s="40" t="s">
        <v>2884</v>
      </c>
    </row>
    <row r="1315" spans="1:11" s="2" customFormat="1" ht="60" x14ac:dyDescent="0.25">
      <c r="A1315" s="18">
        <f t="shared" si="229"/>
        <v>1309</v>
      </c>
      <c r="B1315" s="5" t="s">
        <v>1433</v>
      </c>
      <c r="C1315" s="5" t="s">
        <v>94</v>
      </c>
      <c r="D1315" s="26" t="s">
        <v>3037</v>
      </c>
      <c r="E1315" s="27">
        <v>230</v>
      </c>
      <c r="F1315" s="6">
        <v>0</v>
      </c>
      <c r="G1315" s="6">
        <v>0</v>
      </c>
      <c r="H1315" s="6">
        <f>SUM(E1315*10%)</f>
        <v>23</v>
      </c>
      <c r="I1315" s="6">
        <f>SUM(F1315+G1315+H1315)</f>
        <v>23</v>
      </c>
      <c r="J1315" s="6">
        <f t="shared" si="227"/>
        <v>207</v>
      </c>
      <c r="K1315" s="40" t="s">
        <v>2885</v>
      </c>
    </row>
    <row r="1316" spans="1:11" s="2" customFormat="1" ht="45" x14ac:dyDescent="0.25">
      <c r="A1316" s="18">
        <f t="shared" si="229"/>
        <v>1310</v>
      </c>
      <c r="B1316" s="26" t="s">
        <v>121</v>
      </c>
      <c r="C1316" s="26" t="s">
        <v>94</v>
      </c>
      <c r="D1316" s="26" t="s">
        <v>3039</v>
      </c>
      <c r="E1316" s="27">
        <v>650</v>
      </c>
      <c r="F1316" s="6">
        <f t="shared" si="226"/>
        <v>65</v>
      </c>
      <c r="G1316" s="6">
        <f t="shared" si="231"/>
        <v>65</v>
      </c>
      <c r="H1316" s="6">
        <f t="shared" ref="H1316:H1362" si="232">SUM(E1316)*10/100</f>
        <v>65</v>
      </c>
      <c r="I1316" s="6">
        <f t="shared" si="228"/>
        <v>195</v>
      </c>
      <c r="J1316" s="6">
        <f t="shared" si="227"/>
        <v>455</v>
      </c>
      <c r="K1316" s="40" t="s">
        <v>2886</v>
      </c>
    </row>
    <row r="1317" spans="1:11" s="2" customFormat="1" ht="45" x14ac:dyDescent="0.25">
      <c r="A1317" s="18">
        <f t="shared" si="229"/>
        <v>1311</v>
      </c>
      <c r="B1317" s="26" t="s">
        <v>120</v>
      </c>
      <c r="C1317" s="26" t="s">
        <v>94</v>
      </c>
      <c r="D1317" s="26" t="s">
        <v>3039</v>
      </c>
      <c r="E1317" s="27">
        <v>860</v>
      </c>
      <c r="F1317" s="6">
        <f t="shared" si="226"/>
        <v>86</v>
      </c>
      <c r="G1317" s="6">
        <f t="shared" si="231"/>
        <v>86</v>
      </c>
      <c r="H1317" s="6">
        <f t="shared" si="232"/>
        <v>86</v>
      </c>
      <c r="I1317" s="6">
        <f t="shared" si="228"/>
        <v>258</v>
      </c>
      <c r="J1317" s="6">
        <f t="shared" si="227"/>
        <v>602</v>
      </c>
      <c r="K1317" s="40" t="s">
        <v>2887</v>
      </c>
    </row>
    <row r="1318" spans="1:11" s="2" customFormat="1" ht="45" x14ac:dyDescent="0.25">
      <c r="A1318" s="18">
        <f t="shared" si="229"/>
        <v>1312</v>
      </c>
      <c r="B1318" s="26" t="s">
        <v>119</v>
      </c>
      <c r="C1318" s="26" t="s">
        <v>94</v>
      </c>
      <c r="D1318" s="26" t="s">
        <v>3039</v>
      </c>
      <c r="E1318" s="27">
        <v>860</v>
      </c>
      <c r="F1318" s="6">
        <f t="shared" si="226"/>
        <v>86</v>
      </c>
      <c r="G1318" s="6">
        <f t="shared" si="231"/>
        <v>86</v>
      </c>
      <c r="H1318" s="6">
        <f t="shared" si="232"/>
        <v>86</v>
      </c>
      <c r="I1318" s="6">
        <f t="shared" si="228"/>
        <v>258</v>
      </c>
      <c r="J1318" s="6">
        <f t="shared" si="227"/>
        <v>602</v>
      </c>
      <c r="K1318" s="40" t="s">
        <v>2888</v>
      </c>
    </row>
    <row r="1319" spans="1:11" s="2" customFormat="1" ht="45" x14ac:dyDescent="0.25">
      <c r="A1319" s="18">
        <f t="shared" si="229"/>
        <v>1313</v>
      </c>
      <c r="B1319" s="26" t="s">
        <v>1198</v>
      </c>
      <c r="C1319" s="26" t="s">
        <v>94</v>
      </c>
      <c r="D1319" s="26" t="s">
        <v>3039</v>
      </c>
      <c r="E1319" s="27">
        <v>980</v>
      </c>
      <c r="F1319" s="6">
        <f t="shared" si="226"/>
        <v>98</v>
      </c>
      <c r="G1319" s="6">
        <f t="shared" si="231"/>
        <v>98</v>
      </c>
      <c r="H1319" s="6">
        <f t="shared" si="232"/>
        <v>98</v>
      </c>
      <c r="I1319" s="6">
        <f t="shared" si="228"/>
        <v>294</v>
      </c>
      <c r="J1319" s="6">
        <f t="shared" si="227"/>
        <v>686</v>
      </c>
      <c r="K1319" s="40" t="s">
        <v>2889</v>
      </c>
    </row>
    <row r="1320" spans="1:11" s="2" customFormat="1" ht="45" x14ac:dyDescent="0.25">
      <c r="A1320" s="18">
        <f t="shared" si="229"/>
        <v>1314</v>
      </c>
      <c r="B1320" s="26" t="s">
        <v>118</v>
      </c>
      <c r="C1320" s="26" t="s">
        <v>94</v>
      </c>
      <c r="D1320" s="26" t="s">
        <v>3039</v>
      </c>
      <c r="E1320" s="27">
        <v>990</v>
      </c>
      <c r="F1320" s="6">
        <f t="shared" si="226"/>
        <v>99</v>
      </c>
      <c r="G1320" s="6">
        <f t="shared" si="231"/>
        <v>99</v>
      </c>
      <c r="H1320" s="6">
        <f t="shared" si="232"/>
        <v>99</v>
      </c>
      <c r="I1320" s="6">
        <f t="shared" si="228"/>
        <v>297</v>
      </c>
      <c r="J1320" s="6">
        <f t="shared" si="227"/>
        <v>693</v>
      </c>
      <c r="K1320" s="40" t="s">
        <v>2890</v>
      </c>
    </row>
    <row r="1321" spans="1:11" s="2" customFormat="1" ht="45" x14ac:dyDescent="0.25">
      <c r="A1321" s="18">
        <f t="shared" si="229"/>
        <v>1315</v>
      </c>
      <c r="B1321" s="26" t="s">
        <v>117</v>
      </c>
      <c r="C1321" s="26" t="s">
        <v>94</v>
      </c>
      <c r="D1321" s="26" t="s">
        <v>3039</v>
      </c>
      <c r="E1321" s="27">
        <v>1900</v>
      </c>
      <c r="F1321" s="6">
        <f t="shared" si="226"/>
        <v>190</v>
      </c>
      <c r="G1321" s="6">
        <f t="shared" si="231"/>
        <v>190</v>
      </c>
      <c r="H1321" s="6">
        <f t="shared" si="232"/>
        <v>190</v>
      </c>
      <c r="I1321" s="6">
        <f t="shared" si="228"/>
        <v>570</v>
      </c>
      <c r="J1321" s="6">
        <f t="shared" si="227"/>
        <v>1330</v>
      </c>
      <c r="K1321" s="40" t="s">
        <v>2891</v>
      </c>
    </row>
    <row r="1322" spans="1:11" s="2" customFormat="1" ht="45" x14ac:dyDescent="0.25">
      <c r="A1322" s="18">
        <f t="shared" si="229"/>
        <v>1316</v>
      </c>
      <c r="B1322" s="26" t="s">
        <v>116</v>
      </c>
      <c r="C1322" s="26" t="s">
        <v>94</v>
      </c>
      <c r="D1322" s="26" t="s">
        <v>3039</v>
      </c>
      <c r="E1322" s="27">
        <v>980</v>
      </c>
      <c r="F1322" s="6">
        <f t="shared" si="226"/>
        <v>98</v>
      </c>
      <c r="G1322" s="6">
        <f t="shared" si="231"/>
        <v>98</v>
      </c>
      <c r="H1322" s="6">
        <f t="shared" si="232"/>
        <v>98</v>
      </c>
      <c r="I1322" s="6">
        <f t="shared" si="228"/>
        <v>294</v>
      </c>
      <c r="J1322" s="6">
        <f t="shared" si="227"/>
        <v>686</v>
      </c>
      <c r="K1322" s="40" t="s">
        <v>2892</v>
      </c>
    </row>
    <row r="1323" spans="1:11" s="2" customFormat="1" ht="45" x14ac:dyDescent="0.25">
      <c r="A1323" s="18">
        <f t="shared" si="229"/>
        <v>1317</v>
      </c>
      <c r="B1323" s="26" t="s">
        <v>115</v>
      </c>
      <c r="C1323" s="26" t="s">
        <v>94</v>
      </c>
      <c r="D1323" s="26" t="s">
        <v>3039</v>
      </c>
      <c r="E1323" s="27">
        <v>650</v>
      </c>
      <c r="F1323" s="6">
        <f t="shared" si="226"/>
        <v>65</v>
      </c>
      <c r="G1323" s="6">
        <f t="shared" si="231"/>
        <v>65</v>
      </c>
      <c r="H1323" s="6">
        <f t="shared" si="232"/>
        <v>65</v>
      </c>
      <c r="I1323" s="6">
        <f t="shared" si="228"/>
        <v>195</v>
      </c>
      <c r="J1323" s="6">
        <f t="shared" si="227"/>
        <v>455</v>
      </c>
      <c r="K1323" s="40" t="s">
        <v>2893</v>
      </c>
    </row>
    <row r="1324" spans="1:11" s="2" customFormat="1" ht="45" x14ac:dyDescent="0.25">
      <c r="A1324" s="18">
        <f t="shared" si="229"/>
        <v>1318</v>
      </c>
      <c r="B1324" s="26" t="s">
        <v>114</v>
      </c>
      <c r="C1324" s="26" t="s">
        <v>94</v>
      </c>
      <c r="D1324" s="26" t="s">
        <v>3039</v>
      </c>
      <c r="E1324" s="27">
        <v>1200</v>
      </c>
      <c r="F1324" s="6">
        <f t="shared" si="226"/>
        <v>120</v>
      </c>
      <c r="G1324" s="6">
        <f t="shared" si="231"/>
        <v>120</v>
      </c>
      <c r="H1324" s="6">
        <f t="shared" si="232"/>
        <v>120</v>
      </c>
      <c r="I1324" s="6">
        <f t="shared" si="228"/>
        <v>360</v>
      </c>
      <c r="J1324" s="6">
        <f t="shared" si="227"/>
        <v>840</v>
      </c>
      <c r="K1324" s="40" t="s">
        <v>2894</v>
      </c>
    </row>
    <row r="1325" spans="1:11" s="2" customFormat="1" ht="45" x14ac:dyDescent="0.25">
      <c r="A1325" s="18">
        <f t="shared" si="229"/>
        <v>1319</v>
      </c>
      <c r="B1325" s="26" t="s">
        <v>113</v>
      </c>
      <c r="C1325" s="26" t="s">
        <v>94</v>
      </c>
      <c r="D1325" s="26" t="s">
        <v>3039</v>
      </c>
      <c r="E1325" s="27">
        <v>980</v>
      </c>
      <c r="F1325" s="6">
        <f t="shared" si="226"/>
        <v>98</v>
      </c>
      <c r="G1325" s="6">
        <f t="shared" si="231"/>
        <v>98</v>
      </c>
      <c r="H1325" s="6">
        <f t="shared" si="232"/>
        <v>98</v>
      </c>
      <c r="I1325" s="6">
        <f t="shared" si="228"/>
        <v>294</v>
      </c>
      <c r="J1325" s="6">
        <f t="shared" si="227"/>
        <v>686</v>
      </c>
      <c r="K1325" s="40" t="s">
        <v>2895</v>
      </c>
    </row>
    <row r="1326" spans="1:11" s="2" customFormat="1" ht="45" x14ac:dyDescent="0.25">
      <c r="A1326" s="18">
        <f t="shared" si="229"/>
        <v>1320</v>
      </c>
      <c r="B1326" s="26" t="s">
        <v>112</v>
      </c>
      <c r="C1326" s="26" t="s">
        <v>94</v>
      </c>
      <c r="D1326" s="26" t="s">
        <v>3039</v>
      </c>
      <c r="E1326" s="27">
        <v>0.1</v>
      </c>
      <c r="F1326" s="6">
        <f t="shared" si="226"/>
        <v>0.01</v>
      </c>
      <c r="G1326" s="6">
        <f t="shared" si="231"/>
        <v>0.01</v>
      </c>
      <c r="H1326" s="6">
        <f t="shared" si="232"/>
        <v>0.01</v>
      </c>
      <c r="I1326" s="6">
        <f t="shared" si="228"/>
        <v>0.03</v>
      </c>
      <c r="J1326" s="6">
        <f t="shared" si="227"/>
        <v>7.0000000000000007E-2</v>
      </c>
      <c r="K1326" s="40" t="s">
        <v>2896</v>
      </c>
    </row>
    <row r="1327" spans="1:11" s="2" customFormat="1" ht="45" x14ac:dyDescent="0.25">
      <c r="A1327" s="18">
        <f t="shared" si="229"/>
        <v>1321</v>
      </c>
      <c r="B1327" s="26" t="s">
        <v>111</v>
      </c>
      <c r="C1327" s="26" t="s">
        <v>94</v>
      </c>
      <c r="D1327" s="26" t="s">
        <v>3039</v>
      </c>
      <c r="E1327" s="27">
        <v>980</v>
      </c>
      <c r="F1327" s="6">
        <f t="shared" si="226"/>
        <v>98</v>
      </c>
      <c r="G1327" s="6">
        <f t="shared" si="231"/>
        <v>98</v>
      </c>
      <c r="H1327" s="6">
        <f t="shared" si="232"/>
        <v>98</v>
      </c>
      <c r="I1327" s="6">
        <f t="shared" si="228"/>
        <v>294</v>
      </c>
      <c r="J1327" s="6">
        <f t="shared" si="227"/>
        <v>686</v>
      </c>
      <c r="K1327" s="40" t="s">
        <v>2897</v>
      </c>
    </row>
    <row r="1328" spans="1:11" s="2" customFormat="1" ht="45" x14ac:dyDescent="0.25">
      <c r="A1328" s="18">
        <f t="shared" si="229"/>
        <v>1322</v>
      </c>
      <c r="B1328" s="26" t="s">
        <v>110</v>
      </c>
      <c r="C1328" s="26" t="s">
        <v>94</v>
      </c>
      <c r="D1328" s="26" t="s">
        <v>3039</v>
      </c>
      <c r="E1328" s="27">
        <v>980</v>
      </c>
      <c r="F1328" s="6">
        <f t="shared" si="226"/>
        <v>98</v>
      </c>
      <c r="G1328" s="6">
        <f t="shared" si="231"/>
        <v>98</v>
      </c>
      <c r="H1328" s="6">
        <f t="shared" si="232"/>
        <v>98</v>
      </c>
      <c r="I1328" s="6">
        <f t="shared" si="228"/>
        <v>294</v>
      </c>
      <c r="J1328" s="6">
        <f t="shared" si="227"/>
        <v>686</v>
      </c>
      <c r="K1328" s="40" t="s">
        <v>2898</v>
      </c>
    </row>
    <row r="1329" spans="1:11" s="2" customFormat="1" ht="45" x14ac:dyDescent="0.25">
      <c r="A1329" s="18">
        <f t="shared" si="229"/>
        <v>1323</v>
      </c>
      <c r="B1329" s="26" t="s">
        <v>109</v>
      </c>
      <c r="C1329" s="26" t="s">
        <v>94</v>
      </c>
      <c r="D1329" s="26" t="s">
        <v>3039</v>
      </c>
      <c r="E1329" s="27">
        <v>980</v>
      </c>
      <c r="F1329" s="6">
        <f t="shared" si="226"/>
        <v>98</v>
      </c>
      <c r="G1329" s="6">
        <f t="shared" si="231"/>
        <v>98</v>
      </c>
      <c r="H1329" s="6">
        <f t="shared" si="232"/>
        <v>98</v>
      </c>
      <c r="I1329" s="6">
        <f t="shared" si="228"/>
        <v>294</v>
      </c>
      <c r="J1329" s="6">
        <f t="shared" si="227"/>
        <v>686</v>
      </c>
      <c r="K1329" s="40" t="s">
        <v>2899</v>
      </c>
    </row>
    <row r="1330" spans="1:11" s="2" customFormat="1" ht="45" x14ac:dyDescent="0.25">
      <c r="A1330" s="18">
        <f t="shared" si="229"/>
        <v>1324</v>
      </c>
      <c r="B1330" s="26" t="s">
        <v>108</v>
      </c>
      <c r="C1330" s="26" t="s">
        <v>94</v>
      </c>
      <c r="D1330" s="26" t="s">
        <v>3039</v>
      </c>
      <c r="E1330" s="27">
        <v>980</v>
      </c>
      <c r="F1330" s="6">
        <f t="shared" si="226"/>
        <v>98</v>
      </c>
      <c r="G1330" s="6">
        <f t="shared" si="231"/>
        <v>98</v>
      </c>
      <c r="H1330" s="6">
        <f t="shared" si="232"/>
        <v>98</v>
      </c>
      <c r="I1330" s="6">
        <f t="shared" si="228"/>
        <v>294</v>
      </c>
      <c r="J1330" s="6">
        <f t="shared" si="227"/>
        <v>686</v>
      </c>
      <c r="K1330" s="40" t="s">
        <v>2900</v>
      </c>
    </row>
    <row r="1331" spans="1:11" s="2" customFormat="1" ht="45" x14ac:dyDescent="0.25">
      <c r="A1331" s="18">
        <f t="shared" si="229"/>
        <v>1325</v>
      </c>
      <c r="B1331" s="26" t="s">
        <v>107</v>
      </c>
      <c r="C1331" s="26" t="s">
        <v>94</v>
      </c>
      <c r="D1331" s="26" t="s">
        <v>3039</v>
      </c>
      <c r="E1331" s="27">
        <v>250</v>
      </c>
      <c r="F1331" s="6">
        <f t="shared" si="226"/>
        <v>25</v>
      </c>
      <c r="G1331" s="6">
        <f t="shared" si="231"/>
        <v>25</v>
      </c>
      <c r="H1331" s="6">
        <f t="shared" si="232"/>
        <v>25</v>
      </c>
      <c r="I1331" s="6">
        <f t="shared" si="228"/>
        <v>75</v>
      </c>
      <c r="J1331" s="6">
        <f t="shared" si="227"/>
        <v>175</v>
      </c>
      <c r="K1331" s="40" t="s">
        <v>2901</v>
      </c>
    </row>
    <row r="1332" spans="1:11" s="2" customFormat="1" ht="45" x14ac:dyDescent="0.25">
      <c r="A1332" s="18">
        <f t="shared" si="229"/>
        <v>1326</v>
      </c>
      <c r="B1332" s="26" t="s">
        <v>106</v>
      </c>
      <c r="C1332" s="26" t="s">
        <v>94</v>
      </c>
      <c r="D1332" s="26" t="s">
        <v>3039</v>
      </c>
      <c r="E1332" s="27">
        <v>650</v>
      </c>
      <c r="F1332" s="6">
        <f t="shared" si="226"/>
        <v>65</v>
      </c>
      <c r="G1332" s="6">
        <f t="shared" si="231"/>
        <v>65</v>
      </c>
      <c r="H1332" s="6">
        <f t="shared" si="232"/>
        <v>65</v>
      </c>
      <c r="I1332" s="6">
        <f t="shared" si="228"/>
        <v>195</v>
      </c>
      <c r="J1332" s="6">
        <f t="shared" si="227"/>
        <v>455</v>
      </c>
      <c r="K1332" s="40" t="s">
        <v>2902</v>
      </c>
    </row>
    <row r="1333" spans="1:11" s="2" customFormat="1" ht="60" x14ac:dyDescent="0.25">
      <c r="A1333" s="18">
        <f t="shared" si="229"/>
        <v>1327</v>
      </c>
      <c r="B1333" s="26" t="s">
        <v>105</v>
      </c>
      <c r="C1333" s="26" t="s">
        <v>94</v>
      </c>
      <c r="D1333" s="26" t="s">
        <v>3039</v>
      </c>
      <c r="E1333" s="27">
        <v>980</v>
      </c>
      <c r="F1333" s="6">
        <f t="shared" si="226"/>
        <v>98</v>
      </c>
      <c r="G1333" s="6">
        <f t="shared" si="231"/>
        <v>98</v>
      </c>
      <c r="H1333" s="6">
        <f t="shared" si="232"/>
        <v>98</v>
      </c>
      <c r="I1333" s="6">
        <f t="shared" si="228"/>
        <v>294</v>
      </c>
      <c r="J1333" s="6">
        <f t="shared" si="227"/>
        <v>686</v>
      </c>
      <c r="K1333" s="40" t="s">
        <v>2903</v>
      </c>
    </row>
    <row r="1334" spans="1:11" s="2" customFormat="1" ht="45" x14ac:dyDescent="0.25">
      <c r="A1334" s="18">
        <f t="shared" si="229"/>
        <v>1328</v>
      </c>
      <c r="B1334" s="26" t="s">
        <v>104</v>
      </c>
      <c r="C1334" s="26" t="s">
        <v>94</v>
      </c>
      <c r="D1334" s="26" t="s">
        <v>3039</v>
      </c>
      <c r="E1334" s="27">
        <v>980</v>
      </c>
      <c r="F1334" s="6">
        <f t="shared" si="226"/>
        <v>98</v>
      </c>
      <c r="G1334" s="6">
        <f t="shared" si="231"/>
        <v>98</v>
      </c>
      <c r="H1334" s="6">
        <f t="shared" si="232"/>
        <v>98</v>
      </c>
      <c r="I1334" s="6">
        <f t="shared" si="228"/>
        <v>294</v>
      </c>
      <c r="J1334" s="6">
        <f t="shared" si="227"/>
        <v>686</v>
      </c>
      <c r="K1334" s="40" t="s">
        <v>2904</v>
      </c>
    </row>
    <row r="1335" spans="1:11" s="2" customFormat="1" ht="45" x14ac:dyDescent="0.25">
      <c r="A1335" s="18">
        <f t="shared" si="229"/>
        <v>1329</v>
      </c>
      <c r="B1335" s="26" t="s">
        <v>103</v>
      </c>
      <c r="C1335" s="26" t="s">
        <v>94</v>
      </c>
      <c r="D1335" s="26" t="s">
        <v>3039</v>
      </c>
      <c r="E1335" s="27">
        <v>980</v>
      </c>
      <c r="F1335" s="6">
        <f t="shared" si="226"/>
        <v>98</v>
      </c>
      <c r="G1335" s="6">
        <f t="shared" si="231"/>
        <v>98</v>
      </c>
      <c r="H1335" s="6">
        <f t="shared" si="232"/>
        <v>98</v>
      </c>
      <c r="I1335" s="6">
        <f t="shared" si="228"/>
        <v>294</v>
      </c>
      <c r="J1335" s="6">
        <f t="shared" si="227"/>
        <v>686</v>
      </c>
      <c r="K1335" s="40" t="s">
        <v>2905</v>
      </c>
    </row>
    <row r="1336" spans="1:11" s="2" customFormat="1" ht="45" x14ac:dyDescent="0.25">
      <c r="A1336" s="18">
        <f t="shared" si="229"/>
        <v>1330</v>
      </c>
      <c r="B1336" s="26" t="s">
        <v>102</v>
      </c>
      <c r="C1336" s="26" t="s">
        <v>94</v>
      </c>
      <c r="D1336" s="26" t="s">
        <v>3039</v>
      </c>
      <c r="E1336" s="27">
        <v>650</v>
      </c>
      <c r="F1336" s="6">
        <f t="shared" si="226"/>
        <v>65</v>
      </c>
      <c r="G1336" s="6">
        <f t="shared" si="231"/>
        <v>65</v>
      </c>
      <c r="H1336" s="6">
        <f t="shared" si="232"/>
        <v>65</v>
      </c>
      <c r="I1336" s="6">
        <f t="shared" si="228"/>
        <v>195</v>
      </c>
      <c r="J1336" s="6">
        <f t="shared" si="227"/>
        <v>455</v>
      </c>
      <c r="K1336" s="40" t="s">
        <v>2906</v>
      </c>
    </row>
    <row r="1337" spans="1:11" s="2" customFormat="1" ht="45" x14ac:dyDescent="0.25">
      <c r="A1337" s="18">
        <f t="shared" si="229"/>
        <v>1331</v>
      </c>
      <c r="B1337" s="26" t="s">
        <v>101</v>
      </c>
      <c r="C1337" s="26" t="s">
        <v>94</v>
      </c>
      <c r="D1337" s="26" t="s">
        <v>3039</v>
      </c>
      <c r="E1337" s="27">
        <v>980</v>
      </c>
      <c r="F1337" s="6">
        <f t="shared" si="226"/>
        <v>98</v>
      </c>
      <c r="G1337" s="6">
        <f t="shared" si="231"/>
        <v>98</v>
      </c>
      <c r="H1337" s="6">
        <f t="shared" si="232"/>
        <v>98</v>
      </c>
      <c r="I1337" s="6">
        <f t="shared" si="228"/>
        <v>294</v>
      </c>
      <c r="J1337" s="6">
        <f t="shared" si="227"/>
        <v>686</v>
      </c>
      <c r="K1337" s="40" t="s">
        <v>2907</v>
      </c>
    </row>
    <row r="1338" spans="1:11" s="2" customFormat="1" ht="45" x14ac:dyDescent="0.25">
      <c r="A1338" s="18">
        <f t="shared" si="229"/>
        <v>1332</v>
      </c>
      <c r="B1338" s="26" t="s">
        <v>100</v>
      </c>
      <c r="C1338" s="26" t="s">
        <v>94</v>
      </c>
      <c r="D1338" s="26" t="s">
        <v>3039</v>
      </c>
      <c r="E1338" s="27">
        <v>980</v>
      </c>
      <c r="F1338" s="6">
        <f t="shared" si="226"/>
        <v>98</v>
      </c>
      <c r="G1338" s="6">
        <f t="shared" si="231"/>
        <v>98</v>
      </c>
      <c r="H1338" s="6">
        <f t="shared" si="232"/>
        <v>98</v>
      </c>
      <c r="I1338" s="6">
        <f t="shared" si="228"/>
        <v>294</v>
      </c>
      <c r="J1338" s="6">
        <f t="shared" si="227"/>
        <v>686</v>
      </c>
      <c r="K1338" s="40" t="s">
        <v>2908</v>
      </c>
    </row>
    <row r="1339" spans="1:11" s="2" customFormat="1" ht="45" x14ac:dyDescent="0.25">
      <c r="A1339" s="18">
        <f t="shared" si="229"/>
        <v>1333</v>
      </c>
      <c r="B1339" s="26" t="s">
        <v>99</v>
      </c>
      <c r="C1339" s="26" t="s">
        <v>94</v>
      </c>
      <c r="D1339" s="26" t="s">
        <v>3039</v>
      </c>
      <c r="E1339" s="27">
        <v>680</v>
      </c>
      <c r="F1339" s="6">
        <f t="shared" si="226"/>
        <v>68</v>
      </c>
      <c r="G1339" s="6">
        <f t="shared" si="231"/>
        <v>68</v>
      </c>
      <c r="H1339" s="6">
        <f t="shared" si="232"/>
        <v>68</v>
      </c>
      <c r="I1339" s="6">
        <f t="shared" si="228"/>
        <v>204</v>
      </c>
      <c r="J1339" s="6">
        <f t="shared" si="227"/>
        <v>476</v>
      </c>
      <c r="K1339" s="40" t="s">
        <v>2909</v>
      </c>
    </row>
    <row r="1340" spans="1:11" s="2" customFormat="1" ht="45" x14ac:dyDescent="0.25">
      <c r="A1340" s="18">
        <f t="shared" si="229"/>
        <v>1334</v>
      </c>
      <c r="B1340" s="26" t="s">
        <v>1235</v>
      </c>
      <c r="C1340" s="26" t="s">
        <v>94</v>
      </c>
      <c r="D1340" s="26" t="s">
        <v>3039</v>
      </c>
      <c r="E1340" s="27">
        <v>680</v>
      </c>
      <c r="F1340" s="6">
        <f t="shared" si="226"/>
        <v>68</v>
      </c>
      <c r="G1340" s="6">
        <f t="shared" si="231"/>
        <v>68</v>
      </c>
      <c r="H1340" s="6">
        <f t="shared" si="232"/>
        <v>68</v>
      </c>
      <c r="I1340" s="6">
        <f t="shared" si="228"/>
        <v>204</v>
      </c>
      <c r="J1340" s="6">
        <f t="shared" si="227"/>
        <v>476</v>
      </c>
      <c r="K1340" s="40" t="s">
        <v>2910</v>
      </c>
    </row>
    <row r="1341" spans="1:11" s="2" customFormat="1" ht="45" x14ac:dyDescent="0.25">
      <c r="A1341" s="18">
        <f t="shared" si="229"/>
        <v>1335</v>
      </c>
      <c r="B1341" s="26" t="s">
        <v>98</v>
      </c>
      <c r="C1341" s="26" t="s">
        <v>94</v>
      </c>
      <c r="D1341" s="26" t="s">
        <v>3039</v>
      </c>
      <c r="E1341" s="27">
        <v>980</v>
      </c>
      <c r="F1341" s="6">
        <f t="shared" si="226"/>
        <v>98</v>
      </c>
      <c r="G1341" s="6">
        <f t="shared" si="231"/>
        <v>98</v>
      </c>
      <c r="H1341" s="6">
        <f t="shared" si="232"/>
        <v>98</v>
      </c>
      <c r="I1341" s="6">
        <f t="shared" si="228"/>
        <v>294</v>
      </c>
      <c r="J1341" s="6">
        <f t="shared" si="227"/>
        <v>686</v>
      </c>
      <c r="K1341" s="40" t="s">
        <v>2911</v>
      </c>
    </row>
    <row r="1342" spans="1:11" s="2" customFormat="1" ht="60" x14ac:dyDescent="0.25">
      <c r="A1342" s="18">
        <f t="shared" si="229"/>
        <v>1336</v>
      </c>
      <c r="B1342" s="26" t="s">
        <v>97</v>
      </c>
      <c r="C1342" s="26" t="s">
        <v>94</v>
      </c>
      <c r="D1342" s="26" t="s">
        <v>3039</v>
      </c>
      <c r="E1342" s="27">
        <v>980</v>
      </c>
      <c r="F1342" s="6">
        <f t="shared" ref="F1342:F1399" si="233">SUM(E1342)*10/100</f>
        <v>98</v>
      </c>
      <c r="G1342" s="6">
        <f t="shared" si="231"/>
        <v>98</v>
      </c>
      <c r="H1342" s="6">
        <f t="shared" si="232"/>
        <v>98</v>
      </c>
      <c r="I1342" s="6">
        <f t="shared" si="228"/>
        <v>294</v>
      </c>
      <c r="J1342" s="6">
        <f t="shared" si="227"/>
        <v>686</v>
      </c>
      <c r="K1342" s="40" t="s">
        <v>2912</v>
      </c>
    </row>
    <row r="1343" spans="1:11" s="2" customFormat="1" ht="45" x14ac:dyDescent="0.25">
      <c r="A1343" s="18">
        <f t="shared" si="229"/>
        <v>1337</v>
      </c>
      <c r="B1343" s="26" t="s">
        <v>96</v>
      </c>
      <c r="C1343" s="26" t="s">
        <v>94</v>
      </c>
      <c r="D1343" s="26" t="s">
        <v>3039</v>
      </c>
      <c r="E1343" s="27">
        <v>980</v>
      </c>
      <c r="F1343" s="6">
        <f t="shared" si="233"/>
        <v>98</v>
      </c>
      <c r="G1343" s="6">
        <f t="shared" si="231"/>
        <v>98</v>
      </c>
      <c r="H1343" s="6">
        <f t="shared" si="232"/>
        <v>98</v>
      </c>
      <c r="I1343" s="6">
        <f t="shared" si="228"/>
        <v>294</v>
      </c>
      <c r="J1343" s="6">
        <f t="shared" si="227"/>
        <v>686</v>
      </c>
      <c r="K1343" s="40" t="s">
        <v>2913</v>
      </c>
    </row>
    <row r="1344" spans="1:11" s="2" customFormat="1" ht="45" x14ac:dyDescent="0.25">
      <c r="A1344" s="18">
        <f t="shared" si="229"/>
        <v>1338</v>
      </c>
      <c r="B1344" s="26" t="s">
        <v>95</v>
      </c>
      <c r="C1344" s="26" t="s">
        <v>94</v>
      </c>
      <c r="D1344" s="26" t="s">
        <v>3039</v>
      </c>
      <c r="E1344" s="27">
        <v>980</v>
      </c>
      <c r="F1344" s="6">
        <f t="shared" si="233"/>
        <v>98</v>
      </c>
      <c r="G1344" s="6">
        <f t="shared" si="231"/>
        <v>98</v>
      </c>
      <c r="H1344" s="6">
        <f t="shared" si="232"/>
        <v>98</v>
      </c>
      <c r="I1344" s="6">
        <f t="shared" si="228"/>
        <v>294</v>
      </c>
      <c r="J1344" s="6">
        <f t="shared" si="227"/>
        <v>686</v>
      </c>
      <c r="K1344" s="40" t="s">
        <v>2914</v>
      </c>
    </row>
    <row r="1345" spans="1:11" s="2" customFormat="1" ht="45" x14ac:dyDescent="0.25">
      <c r="A1345" s="18">
        <f t="shared" si="229"/>
        <v>1339</v>
      </c>
      <c r="B1345" s="26" t="s">
        <v>93</v>
      </c>
      <c r="C1345" s="26" t="s">
        <v>94</v>
      </c>
      <c r="D1345" s="26" t="s">
        <v>3039</v>
      </c>
      <c r="E1345" s="27">
        <v>980</v>
      </c>
      <c r="F1345" s="6">
        <f t="shared" si="233"/>
        <v>98</v>
      </c>
      <c r="G1345" s="6">
        <f t="shared" si="231"/>
        <v>98</v>
      </c>
      <c r="H1345" s="6">
        <f t="shared" si="232"/>
        <v>98</v>
      </c>
      <c r="I1345" s="6">
        <f t="shared" si="228"/>
        <v>294</v>
      </c>
      <c r="J1345" s="6">
        <f t="shared" si="227"/>
        <v>686</v>
      </c>
      <c r="K1345" s="40" t="s">
        <v>2915</v>
      </c>
    </row>
    <row r="1346" spans="1:11" s="2" customFormat="1" ht="45" x14ac:dyDescent="0.25">
      <c r="A1346" s="18">
        <f t="shared" si="229"/>
        <v>1340</v>
      </c>
      <c r="B1346" s="26" t="s">
        <v>309</v>
      </c>
      <c r="C1346" s="26" t="s">
        <v>307</v>
      </c>
      <c r="D1346" s="26" t="s">
        <v>3037</v>
      </c>
      <c r="E1346" s="27">
        <v>650</v>
      </c>
      <c r="F1346" s="6">
        <f t="shared" si="233"/>
        <v>65</v>
      </c>
      <c r="G1346" s="6">
        <f t="shared" ref="G1346:G1380" si="234">SUM(E1346)*10/100</f>
        <v>65</v>
      </c>
      <c r="H1346" s="6">
        <f t="shared" si="232"/>
        <v>65</v>
      </c>
      <c r="I1346" s="6">
        <f t="shared" si="228"/>
        <v>195</v>
      </c>
      <c r="J1346" s="6">
        <f t="shared" si="227"/>
        <v>455</v>
      </c>
      <c r="K1346" s="40" t="s">
        <v>2916</v>
      </c>
    </row>
    <row r="1347" spans="1:11" s="2" customFormat="1" ht="45" x14ac:dyDescent="0.25">
      <c r="A1347" s="18">
        <f t="shared" si="229"/>
        <v>1341</v>
      </c>
      <c r="B1347" s="26" t="s">
        <v>308</v>
      </c>
      <c r="C1347" s="26" t="s">
        <v>307</v>
      </c>
      <c r="D1347" s="26" t="s">
        <v>3037</v>
      </c>
      <c r="E1347" s="27">
        <v>1072</v>
      </c>
      <c r="F1347" s="6">
        <f t="shared" si="233"/>
        <v>107.2</v>
      </c>
      <c r="G1347" s="6">
        <f t="shared" si="234"/>
        <v>107.2</v>
      </c>
      <c r="H1347" s="6">
        <f t="shared" si="232"/>
        <v>107.2</v>
      </c>
      <c r="I1347" s="6">
        <f t="shared" si="228"/>
        <v>321.60000000000002</v>
      </c>
      <c r="J1347" s="6">
        <f t="shared" si="227"/>
        <v>750.4</v>
      </c>
      <c r="K1347" s="40" t="s">
        <v>2917</v>
      </c>
    </row>
    <row r="1348" spans="1:11" s="2" customFormat="1" ht="30" x14ac:dyDescent="0.25">
      <c r="A1348" s="18">
        <f t="shared" si="229"/>
        <v>1342</v>
      </c>
      <c r="B1348" s="26" t="s">
        <v>306</v>
      </c>
      <c r="C1348" s="26" t="s">
        <v>307</v>
      </c>
      <c r="D1348" s="26" t="s">
        <v>3037</v>
      </c>
      <c r="E1348" s="27">
        <v>1276</v>
      </c>
      <c r="F1348" s="6">
        <f t="shared" si="233"/>
        <v>127.6</v>
      </c>
      <c r="G1348" s="6">
        <f t="shared" si="234"/>
        <v>127.6</v>
      </c>
      <c r="H1348" s="6">
        <f t="shared" si="232"/>
        <v>127.6</v>
      </c>
      <c r="I1348" s="6">
        <f t="shared" si="228"/>
        <v>382.79999999999995</v>
      </c>
      <c r="J1348" s="6">
        <f t="shared" si="227"/>
        <v>893.2</v>
      </c>
      <c r="K1348" s="40" t="s">
        <v>2918</v>
      </c>
    </row>
    <row r="1349" spans="1:11" s="2" customFormat="1" ht="60" x14ac:dyDescent="0.25">
      <c r="A1349" s="18">
        <f t="shared" si="229"/>
        <v>1343</v>
      </c>
      <c r="B1349" s="26" t="s">
        <v>941</v>
      </c>
      <c r="C1349" s="26" t="s">
        <v>21</v>
      </c>
      <c r="D1349" s="26" t="s">
        <v>3040</v>
      </c>
      <c r="E1349" s="27">
        <v>2869</v>
      </c>
      <c r="F1349" s="6">
        <f t="shared" si="233"/>
        <v>286.89999999999998</v>
      </c>
      <c r="G1349" s="6">
        <f t="shared" si="234"/>
        <v>286.89999999999998</v>
      </c>
      <c r="H1349" s="6">
        <f t="shared" si="232"/>
        <v>286.89999999999998</v>
      </c>
      <c r="I1349" s="6">
        <f t="shared" si="228"/>
        <v>860.69999999999993</v>
      </c>
      <c r="J1349" s="6">
        <f t="shared" si="227"/>
        <v>2008.3000000000002</v>
      </c>
      <c r="K1349" s="40" t="s">
        <v>2919</v>
      </c>
    </row>
    <row r="1350" spans="1:11" s="2" customFormat="1" ht="75" x14ac:dyDescent="0.25">
      <c r="A1350" s="18">
        <f t="shared" si="229"/>
        <v>1344</v>
      </c>
      <c r="B1350" s="26" t="s">
        <v>940</v>
      </c>
      <c r="C1350" s="26" t="s">
        <v>21</v>
      </c>
      <c r="D1350" s="26" t="s">
        <v>3040</v>
      </c>
      <c r="E1350" s="27">
        <v>633</v>
      </c>
      <c r="F1350" s="6">
        <f t="shared" si="233"/>
        <v>63.3</v>
      </c>
      <c r="G1350" s="6">
        <f t="shared" si="234"/>
        <v>63.3</v>
      </c>
      <c r="H1350" s="6">
        <f t="shared" si="232"/>
        <v>63.3</v>
      </c>
      <c r="I1350" s="6">
        <f t="shared" si="228"/>
        <v>189.89999999999998</v>
      </c>
      <c r="J1350" s="6">
        <f t="shared" ref="J1350:J1413" si="235">SUM(E1350-I1350)</f>
        <v>443.1</v>
      </c>
      <c r="K1350" s="40" t="s">
        <v>2920</v>
      </c>
    </row>
    <row r="1351" spans="1:11" s="2" customFormat="1" ht="60" x14ac:dyDescent="0.25">
      <c r="A1351" s="18">
        <f t="shared" si="229"/>
        <v>1345</v>
      </c>
      <c r="B1351" s="26" t="s">
        <v>748</v>
      </c>
      <c r="C1351" s="26" t="s">
        <v>21</v>
      </c>
      <c r="D1351" s="26" t="s">
        <v>3041</v>
      </c>
      <c r="E1351" s="27">
        <v>907</v>
      </c>
      <c r="F1351" s="6">
        <f t="shared" si="233"/>
        <v>90.7</v>
      </c>
      <c r="G1351" s="6">
        <f t="shared" si="234"/>
        <v>90.7</v>
      </c>
      <c r="H1351" s="6">
        <f t="shared" si="232"/>
        <v>90.7</v>
      </c>
      <c r="I1351" s="6">
        <f t="shared" ref="I1351:I1414" si="236">SUM(F1351+G1351+H1351)</f>
        <v>272.10000000000002</v>
      </c>
      <c r="J1351" s="6">
        <f t="shared" si="235"/>
        <v>634.9</v>
      </c>
      <c r="K1351" s="40" t="s">
        <v>2921</v>
      </c>
    </row>
    <row r="1352" spans="1:11" s="2" customFormat="1" ht="75" x14ac:dyDescent="0.25">
      <c r="A1352" s="18">
        <f t="shared" ref="A1352:A1415" si="237">A1351+1</f>
        <v>1346</v>
      </c>
      <c r="B1352" s="26" t="s">
        <v>747</v>
      </c>
      <c r="C1352" s="26" t="s">
        <v>21</v>
      </c>
      <c r="D1352" s="26" t="s">
        <v>3041</v>
      </c>
      <c r="E1352" s="27">
        <v>2956</v>
      </c>
      <c r="F1352" s="6">
        <f t="shared" si="233"/>
        <v>295.60000000000002</v>
      </c>
      <c r="G1352" s="6">
        <f t="shared" si="234"/>
        <v>295.60000000000002</v>
      </c>
      <c r="H1352" s="6">
        <f t="shared" si="232"/>
        <v>295.60000000000002</v>
      </c>
      <c r="I1352" s="6">
        <f t="shared" si="236"/>
        <v>886.80000000000007</v>
      </c>
      <c r="J1352" s="6">
        <f t="shared" si="235"/>
        <v>2069.1999999999998</v>
      </c>
      <c r="K1352" s="40" t="s">
        <v>2922</v>
      </c>
    </row>
    <row r="1353" spans="1:11" s="2" customFormat="1" ht="75" x14ac:dyDescent="0.25">
      <c r="A1353" s="18">
        <f t="shared" si="237"/>
        <v>1347</v>
      </c>
      <c r="B1353" s="26" t="s">
        <v>746</v>
      </c>
      <c r="C1353" s="26" t="s">
        <v>21</v>
      </c>
      <c r="D1353" s="26" t="s">
        <v>3041</v>
      </c>
      <c r="E1353" s="27">
        <v>632</v>
      </c>
      <c r="F1353" s="6">
        <f t="shared" si="233"/>
        <v>63.2</v>
      </c>
      <c r="G1353" s="6">
        <f t="shared" si="234"/>
        <v>63.2</v>
      </c>
      <c r="H1353" s="6">
        <f t="shared" si="232"/>
        <v>63.2</v>
      </c>
      <c r="I1353" s="6">
        <f t="shared" si="236"/>
        <v>189.60000000000002</v>
      </c>
      <c r="J1353" s="6">
        <f t="shared" si="235"/>
        <v>442.4</v>
      </c>
      <c r="K1353" s="40" t="s">
        <v>2923</v>
      </c>
    </row>
    <row r="1354" spans="1:11" s="2" customFormat="1" ht="75" x14ac:dyDescent="0.25">
      <c r="A1354" s="18">
        <f t="shared" si="237"/>
        <v>1348</v>
      </c>
      <c r="B1354" s="26" t="s">
        <v>745</v>
      </c>
      <c r="C1354" s="26" t="s">
        <v>21</v>
      </c>
      <c r="D1354" s="26" t="s">
        <v>3041</v>
      </c>
      <c r="E1354" s="27">
        <v>1310</v>
      </c>
      <c r="F1354" s="6">
        <f t="shared" si="233"/>
        <v>131</v>
      </c>
      <c r="G1354" s="6">
        <f t="shared" si="234"/>
        <v>131</v>
      </c>
      <c r="H1354" s="6">
        <f t="shared" si="232"/>
        <v>131</v>
      </c>
      <c r="I1354" s="6">
        <f t="shared" si="236"/>
        <v>393</v>
      </c>
      <c r="J1354" s="6">
        <f t="shared" si="235"/>
        <v>917</v>
      </c>
      <c r="K1354" s="40" t="s">
        <v>2924</v>
      </c>
    </row>
    <row r="1355" spans="1:11" s="2" customFormat="1" ht="75" x14ac:dyDescent="0.25">
      <c r="A1355" s="18">
        <f t="shared" si="237"/>
        <v>1349</v>
      </c>
      <c r="B1355" s="26" t="s">
        <v>744</v>
      </c>
      <c r="C1355" s="26" t="s">
        <v>21</v>
      </c>
      <c r="D1355" s="26" t="s">
        <v>3041</v>
      </c>
      <c r="E1355" s="27">
        <v>1310</v>
      </c>
      <c r="F1355" s="6">
        <f t="shared" si="233"/>
        <v>131</v>
      </c>
      <c r="G1355" s="6">
        <f t="shared" si="234"/>
        <v>131</v>
      </c>
      <c r="H1355" s="6">
        <f t="shared" si="232"/>
        <v>131</v>
      </c>
      <c r="I1355" s="6">
        <f t="shared" si="236"/>
        <v>393</v>
      </c>
      <c r="J1355" s="6">
        <f t="shared" si="235"/>
        <v>917</v>
      </c>
      <c r="K1355" s="40" t="s">
        <v>2925</v>
      </c>
    </row>
    <row r="1356" spans="1:11" s="2" customFormat="1" ht="75" x14ac:dyDescent="0.25">
      <c r="A1356" s="18">
        <f t="shared" si="237"/>
        <v>1350</v>
      </c>
      <c r="B1356" s="26" t="s">
        <v>743</v>
      </c>
      <c r="C1356" s="26" t="s">
        <v>21</v>
      </c>
      <c r="D1356" s="26" t="s">
        <v>3041</v>
      </c>
      <c r="E1356" s="27">
        <v>580</v>
      </c>
      <c r="F1356" s="6">
        <f t="shared" si="233"/>
        <v>58</v>
      </c>
      <c r="G1356" s="6">
        <f t="shared" si="234"/>
        <v>58</v>
      </c>
      <c r="H1356" s="6">
        <f t="shared" si="232"/>
        <v>58</v>
      </c>
      <c r="I1356" s="6">
        <f t="shared" si="236"/>
        <v>174</v>
      </c>
      <c r="J1356" s="6">
        <f t="shared" si="235"/>
        <v>406</v>
      </c>
      <c r="K1356" s="40" t="s">
        <v>2926</v>
      </c>
    </row>
    <row r="1357" spans="1:11" s="2" customFormat="1" ht="75" x14ac:dyDescent="0.25">
      <c r="A1357" s="18">
        <f t="shared" si="237"/>
        <v>1351</v>
      </c>
      <c r="B1357" s="26" t="s">
        <v>742</v>
      </c>
      <c r="C1357" s="26" t="s">
        <v>21</v>
      </c>
      <c r="D1357" s="26" t="s">
        <v>3041</v>
      </c>
      <c r="E1357" s="27">
        <v>15550</v>
      </c>
      <c r="F1357" s="6">
        <f t="shared" si="233"/>
        <v>1555</v>
      </c>
      <c r="G1357" s="6">
        <f t="shared" si="234"/>
        <v>1555</v>
      </c>
      <c r="H1357" s="6">
        <f t="shared" si="232"/>
        <v>1555</v>
      </c>
      <c r="I1357" s="6">
        <f t="shared" si="236"/>
        <v>4665</v>
      </c>
      <c r="J1357" s="6">
        <f t="shared" si="235"/>
        <v>10885</v>
      </c>
      <c r="K1357" s="40" t="s">
        <v>2927</v>
      </c>
    </row>
    <row r="1358" spans="1:11" s="2" customFormat="1" ht="75" x14ac:dyDescent="0.25">
      <c r="A1358" s="18">
        <f t="shared" si="237"/>
        <v>1352</v>
      </c>
      <c r="B1358" s="26" t="s">
        <v>741</v>
      </c>
      <c r="C1358" s="26" t="s">
        <v>21</v>
      </c>
      <c r="D1358" s="26" t="s">
        <v>3041</v>
      </c>
      <c r="E1358" s="27">
        <v>7942</v>
      </c>
      <c r="F1358" s="6">
        <f t="shared" si="233"/>
        <v>794.2</v>
      </c>
      <c r="G1358" s="6">
        <f t="shared" si="234"/>
        <v>794.2</v>
      </c>
      <c r="H1358" s="6">
        <f t="shared" si="232"/>
        <v>794.2</v>
      </c>
      <c r="I1358" s="6">
        <f t="shared" si="236"/>
        <v>2382.6000000000004</v>
      </c>
      <c r="J1358" s="6">
        <f t="shared" si="235"/>
        <v>5559.4</v>
      </c>
      <c r="K1358" s="40" t="s">
        <v>2928</v>
      </c>
    </row>
    <row r="1359" spans="1:11" s="2" customFormat="1" ht="75" x14ac:dyDescent="0.25">
      <c r="A1359" s="18">
        <f t="shared" si="237"/>
        <v>1353</v>
      </c>
      <c r="B1359" s="26" t="s">
        <v>740</v>
      </c>
      <c r="C1359" s="26" t="s">
        <v>21</v>
      </c>
      <c r="D1359" s="26" t="s">
        <v>3041</v>
      </c>
      <c r="E1359" s="27">
        <v>1951</v>
      </c>
      <c r="F1359" s="6">
        <f t="shared" si="233"/>
        <v>195.1</v>
      </c>
      <c r="G1359" s="6">
        <f t="shared" si="234"/>
        <v>195.1</v>
      </c>
      <c r="H1359" s="6">
        <f t="shared" si="232"/>
        <v>195.1</v>
      </c>
      <c r="I1359" s="6">
        <f t="shared" si="236"/>
        <v>585.29999999999995</v>
      </c>
      <c r="J1359" s="6">
        <f t="shared" si="235"/>
        <v>1365.7</v>
      </c>
      <c r="K1359" s="40" t="s">
        <v>2929</v>
      </c>
    </row>
    <row r="1360" spans="1:11" s="2" customFormat="1" ht="75" x14ac:dyDescent="0.25">
      <c r="A1360" s="18">
        <f t="shared" si="237"/>
        <v>1354</v>
      </c>
      <c r="B1360" s="26" t="s">
        <v>739</v>
      </c>
      <c r="C1360" s="26" t="s">
        <v>21</v>
      </c>
      <c r="D1360" s="26" t="s">
        <v>3041</v>
      </c>
      <c r="E1360" s="27">
        <v>1951</v>
      </c>
      <c r="F1360" s="6">
        <f t="shared" si="233"/>
        <v>195.1</v>
      </c>
      <c r="G1360" s="6">
        <f t="shared" si="234"/>
        <v>195.1</v>
      </c>
      <c r="H1360" s="6">
        <f t="shared" si="232"/>
        <v>195.1</v>
      </c>
      <c r="I1360" s="6">
        <f t="shared" si="236"/>
        <v>585.29999999999995</v>
      </c>
      <c r="J1360" s="6">
        <f t="shared" si="235"/>
        <v>1365.7</v>
      </c>
      <c r="K1360" s="40" t="s">
        <v>2930</v>
      </c>
    </row>
    <row r="1361" spans="1:11" s="2" customFormat="1" ht="75" x14ac:dyDescent="0.25">
      <c r="A1361" s="18">
        <f t="shared" si="237"/>
        <v>1355</v>
      </c>
      <c r="B1361" s="26" t="s">
        <v>738</v>
      </c>
      <c r="C1361" s="26" t="s">
        <v>21</v>
      </c>
      <c r="D1361" s="26" t="s">
        <v>3041</v>
      </c>
      <c r="E1361" s="27">
        <v>1951</v>
      </c>
      <c r="F1361" s="6">
        <f t="shared" si="233"/>
        <v>195.1</v>
      </c>
      <c r="G1361" s="6">
        <f t="shared" si="234"/>
        <v>195.1</v>
      </c>
      <c r="H1361" s="6">
        <f t="shared" si="232"/>
        <v>195.1</v>
      </c>
      <c r="I1361" s="6">
        <f t="shared" si="236"/>
        <v>585.29999999999995</v>
      </c>
      <c r="J1361" s="6">
        <f t="shared" si="235"/>
        <v>1365.7</v>
      </c>
      <c r="K1361" s="40" t="s">
        <v>2931</v>
      </c>
    </row>
    <row r="1362" spans="1:11" s="2" customFormat="1" ht="75" x14ac:dyDescent="0.25">
      <c r="A1362" s="18">
        <f t="shared" si="237"/>
        <v>1356</v>
      </c>
      <c r="B1362" s="26" t="s">
        <v>737</v>
      </c>
      <c r="C1362" s="26" t="s">
        <v>21</v>
      </c>
      <c r="D1362" s="26" t="s">
        <v>3041</v>
      </c>
      <c r="E1362" s="27">
        <v>1951</v>
      </c>
      <c r="F1362" s="6">
        <f t="shared" si="233"/>
        <v>195.1</v>
      </c>
      <c r="G1362" s="6">
        <f t="shared" si="234"/>
        <v>195.1</v>
      </c>
      <c r="H1362" s="6">
        <f t="shared" si="232"/>
        <v>195.1</v>
      </c>
      <c r="I1362" s="6">
        <f t="shared" si="236"/>
        <v>585.29999999999995</v>
      </c>
      <c r="J1362" s="6">
        <f t="shared" si="235"/>
        <v>1365.7</v>
      </c>
      <c r="K1362" s="40" t="s">
        <v>2932</v>
      </c>
    </row>
    <row r="1363" spans="1:11" s="2" customFormat="1" ht="45" x14ac:dyDescent="0.25">
      <c r="A1363" s="18">
        <f t="shared" si="237"/>
        <v>1357</v>
      </c>
      <c r="B1363" s="5" t="s">
        <v>1449</v>
      </c>
      <c r="C1363" s="5" t="s">
        <v>21</v>
      </c>
      <c r="D1363" s="26" t="s">
        <v>3041</v>
      </c>
      <c r="E1363" s="27">
        <v>9991.23</v>
      </c>
      <c r="F1363" s="6">
        <v>0</v>
      </c>
      <c r="G1363" s="6">
        <v>0</v>
      </c>
      <c r="H1363" s="6">
        <f t="shared" ref="H1363:H1371" si="238">SUM(E1363*10%)</f>
        <v>999.12300000000005</v>
      </c>
      <c r="I1363" s="6">
        <f t="shared" si="236"/>
        <v>999.12300000000005</v>
      </c>
      <c r="J1363" s="6">
        <f t="shared" si="235"/>
        <v>8992.107</v>
      </c>
      <c r="K1363" s="40" t="s">
        <v>2933</v>
      </c>
    </row>
    <row r="1364" spans="1:11" s="2" customFormat="1" ht="75" x14ac:dyDescent="0.25">
      <c r="A1364" s="18">
        <f t="shared" si="237"/>
        <v>1358</v>
      </c>
      <c r="B1364" s="5" t="s">
        <v>1448</v>
      </c>
      <c r="C1364" s="5" t="s">
        <v>21</v>
      </c>
      <c r="D1364" s="26" t="s">
        <v>3041</v>
      </c>
      <c r="E1364" s="27">
        <v>2869</v>
      </c>
      <c r="F1364" s="6">
        <v>0</v>
      </c>
      <c r="G1364" s="6">
        <v>0</v>
      </c>
      <c r="H1364" s="6">
        <f t="shared" si="238"/>
        <v>286.90000000000003</v>
      </c>
      <c r="I1364" s="6">
        <f t="shared" si="236"/>
        <v>286.90000000000003</v>
      </c>
      <c r="J1364" s="6">
        <f t="shared" si="235"/>
        <v>2582.1</v>
      </c>
      <c r="K1364" s="40" t="s">
        <v>2934</v>
      </c>
    </row>
    <row r="1365" spans="1:11" s="2" customFormat="1" ht="90" x14ac:dyDescent="0.25">
      <c r="A1365" s="18">
        <f t="shared" si="237"/>
        <v>1359</v>
      </c>
      <c r="B1365" s="5" t="s">
        <v>1447</v>
      </c>
      <c r="C1365" s="5" t="s">
        <v>21</v>
      </c>
      <c r="D1365" s="26" t="s">
        <v>3041</v>
      </c>
      <c r="E1365" s="27">
        <v>1585</v>
      </c>
      <c r="F1365" s="6">
        <v>0</v>
      </c>
      <c r="G1365" s="6">
        <v>0</v>
      </c>
      <c r="H1365" s="6">
        <f t="shared" si="238"/>
        <v>158.5</v>
      </c>
      <c r="I1365" s="6">
        <f t="shared" si="236"/>
        <v>158.5</v>
      </c>
      <c r="J1365" s="6">
        <f t="shared" si="235"/>
        <v>1426.5</v>
      </c>
      <c r="K1365" s="40" t="s">
        <v>2935</v>
      </c>
    </row>
    <row r="1366" spans="1:11" s="2" customFormat="1" ht="90" x14ac:dyDescent="0.25">
      <c r="A1366" s="18">
        <f t="shared" si="237"/>
        <v>1360</v>
      </c>
      <c r="B1366" s="5" t="s">
        <v>1446</v>
      </c>
      <c r="C1366" s="5" t="s">
        <v>21</v>
      </c>
      <c r="D1366" s="26" t="s">
        <v>3041</v>
      </c>
      <c r="E1366" s="27">
        <v>1585</v>
      </c>
      <c r="F1366" s="6">
        <v>0</v>
      </c>
      <c r="G1366" s="6">
        <v>0</v>
      </c>
      <c r="H1366" s="6">
        <f t="shared" si="238"/>
        <v>158.5</v>
      </c>
      <c r="I1366" s="6">
        <f t="shared" si="236"/>
        <v>158.5</v>
      </c>
      <c r="J1366" s="6">
        <f t="shared" si="235"/>
        <v>1426.5</v>
      </c>
      <c r="K1366" s="40" t="s">
        <v>2936</v>
      </c>
    </row>
    <row r="1367" spans="1:11" s="2" customFormat="1" ht="75" x14ac:dyDescent="0.25">
      <c r="A1367" s="18">
        <f t="shared" si="237"/>
        <v>1361</v>
      </c>
      <c r="B1367" s="5" t="s">
        <v>1445</v>
      </c>
      <c r="C1367" s="5" t="s">
        <v>21</v>
      </c>
      <c r="D1367" s="26" t="s">
        <v>3041</v>
      </c>
      <c r="E1367" s="27">
        <v>2869</v>
      </c>
      <c r="F1367" s="6">
        <v>0</v>
      </c>
      <c r="G1367" s="6">
        <v>0</v>
      </c>
      <c r="H1367" s="6">
        <f t="shared" si="238"/>
        <v>286.90000000000003</v>
      </c>
      <c r="I1367" s="6">
        <f t="shared" si="236"/>
        <v>286.90000000000003</v>
      </c>
      <c r="J1367" s="6">
        <f t="shared" si="235"/>
        <v>2582.1</v>
      </c>
      <c r="K1367" s="40" t="s">
        <v>2937</v>
      </c>
    </row>
    <row r="1368" spans="1:11" s="2" customFormat="1" ht="75" x14ac:dyDescent="0.25">
      <c r="A1368" s="18">
        <f t="shared" si="237"/>
        <v>1362</v>
      </c>
      <c r="B1368" s="5" t="s">
        <v>1444</v>
      </c>
      <c r="C1368" s="5" t="s">
        <v>21</v>
      </c>
      <c r="D1368" s="26" t="s">
        <v>3041</v>
      </c>
      <c r="E1368" s="27">
        <v>2869</v>
      </c>
      <c r="F1368" s="6">
        <v>0</v>
      </c>
      <c r="G1368" s="6">
        <v>0</v>
      </c>
      <c r="H1368" s="6">
        <f t="shared" si="238"/>
        <v>286.90000000000003</v>
      </c>
      <c r="I1368" s="6">
        <f t="shared" si="236"/>
        <v>286.90000000000003</v>
      </c>
      <c r="J1368" s="6">
        <f t="shared" si="235"/>
        <v>2582.1</v>
      </c>
      <c r="K1368" s="40" t="s">
        <v>2938</v>
      </c>
    </row>
    <row r="1369" spans="1:11" s="2" customFormat="1" ht="75" x14ac:dyDescent="0.25">
      <c r="A1369" s="18">
        <f t="shared" si="237"/>
        <v>1363</v>
      </c>
      <c r="B1369" s="5" t="s">
        <v>1443</v>
      </c>
      <c r="C1369" s="5" t="s">
        <v>21</v>
      </c>
      <c r="D1369" s="26" t="s">
        <v>3041</v>
      </c>
      <c r="E1369" s="27">
        <v>2869</v>
      </c>
      <c r="F1369" s="6">
        <v>0</v>
      </c>
      <c r="G1369" s="6">
        <v>0</v>
      </c>
      <c r="H1369" s="6">
        <f t="shared" si="238"/>
        <v>286.90000000000003</v>
      </c>
      <c r="I1369" s="6">
        <f t="shared" si="236"/>
        <v>286.90000000000003</v>
      </c>
      <c r="J1369" s="6">
        <f t="shared" si="235"/>
        <v>2582.1</v>
      </c>
      <c r="K1369" s="40" t="s">
        <v>2939</v>
      </c>
    </row>
    <row r="1370" spans="1:11" s="2" customFormat="1" ht="75" x14ac:dyDescent="0.25">
      <c r="A1370" s="18">
        <f t="shared" si="237"/>
        <v>1364</v>
      </c>
      <c r="B1370" s="5" t="s">
        <v>1442</v>
      </c>
      <c r="C1370" s="5" t="s">
        <v>21</v>
      </c>
      <c r="D1370" s="26" t="s">
        <v>3041</v>
      </c>
      <c r="E1370" s="27">
        <v>22483</v>
      </c>
      <c r="F1370" s="6">
        <v>0</v>
      </c>
      <c r="G1370" s="6">
        <v>0</v>
      </c>
      <c r="H1370" s="6">
        <f t="shared" si="238"/>
        <v>2248.3000000000002</v>
      </c>
      <c r="I1370" s="6">
        <f t="shared" si="236"/>
        <v>2248.3000000000002</v>
      </c>
      <c r="J1370" s="6">
        <f t="shared" si="235"/>
        <v>20234.7</v>
      </c>
      <c r="K1370" s="40" t="s">
        <v>2940</v>
      </c>
    </row>
    <row r="1371" spans="1:11" s="2" customFormat="1" ht="75" x14ac:dyDescent="0.25">
      <c r="A1371" s="18">
        <f t="shared" si="237"/>
        <v>1365</v>
      </c>
      <c r="B1371" s="5" t="s">
        <v>1441</v>
      </c>
      <c r="C1371" s="5" t="s">
        <v>21</v>
      </c>
      <c r="D1371" s="26" t="s">
        <v>3041</v>
      </c>
      <c r="E1371" s="27">
        <v>2869</v>
      </c>
      <c r="F1371" s="6">
        <v>0</v>
      </c>
      <c r="G1371" s="6">
        <v>0</v>
      </c>
      <c r="H1371" s="6">
        <f t="shared" si="238"/>
        <v>286.90000000000003</v>
      </c>
      <c r="I1371" s="6">
        <f t="shared" si="236"/>
        <v>286.90000000000003</v>
      </c>
      <c r="J1371" s="6">
        <f t="shared" si="235"/>
        <v>2582.1</v>
      </c>
      <c r="K1371" s="40" t="s">
        <v>2941</v>
      </c>
    </row>
    <row r="1372" spans="1:11" s="2" customFormat="1" ht="75" x14ac:dyDescent="0.25">
      <c r="A1372" s="18">
        <f t="shared" si="237"/>
        <v>1366</v>
      </c>
      <c r="B1372" s="26" t="s">
        <v>330</v>
      </c>
      <c r="C1372" s="26" t="s">
        <v>21</v>
      </c>
      <c r="D1372" s="26" t="s">
        <v>3037</v>
      </c>
      <c r="E1372" s="27">
        <v>400</v>
      </c>
      <c r="F1372" s="6">
        <f t="shared" si="233"/>
        <v>40</v>
      </c>
      <c r="G1372" s="6">
        <f t="shared" si="234"/>
        <v>40</v>
      </c>
      <c r="H1372" s="6">
        <f>SUM(E1372)*10/100</f>
        <v>40</v>
      </c>
      <c r="I1372" s="6">
        <f t="shared" si="236"/>
        <v>120</v>
      </c>
      <c r="J1372" s="6">
        <f t="shared" si="235"/>
        <v>280</v>
      </c>
      <c r="K1372" s="40" t="s">
        <v>2942</v>
      </c>
    </row>
    <row r="1373" spans="1:11" s="2" customFormat="1" ht="75" x14ac:dyDescent="0.25">
      <c r="A1373" s="18">
        <f t="shared" si="237"/>
        <v>1367</v>
      </c>
      <c r="B1373" s="26" t="s">
        <v>329</v>
      </c>
      <c r="C1373" s="26" t="s">
        <v>21</v>
      </c>
      <c r="D1373" s="26" t="s">
        <v>3037</v>
      </c>
      <c r="E1373" s="27">
        <v>400</v>
      </c>
      <c r="F1373" s="6">
        <f t="shared" si="233"/>
        <v>40</v>
      </c>
      <c r="G1373" s="6">
        <f t="shared" si="234"/>
        <v>40</v>
      </c>
      <c r="H1373" s="6">
        <f>SUM(E1373)*10/100</f>
        <v>40</v>
      </c>
      <c r="I1373" s="6">
        <f t="shared" si="236"/>
        <v>120</v>
      </c>
      <c r="J1373" s="6">
        <f t="shared" si="235"/>
        <v>280</v>
      </c>
      <c r="K1373" s="40" t="s">
        <v>2943</v>
      </c>
    </row>
    <row r="1374" spans="1:11" s="2" customFormat="1" ht="75" x14ac:dyDescent="0.25">
      <c r="A1374" s="18">
        <f t="shared" si="237"/>
        <v>1368</v>
      </c>
      <c r="B1374" s="5" t="s">
        <v>1285</v>
      </c>
      <c r="C1374" s="5" t="s">
        <v>21</v>
      </c>
      <c r="D1374" s="26" t="s">
        <v>3037</v>
      </c>
      <c r="E1374" s="27">
        <v>2869</v>
      </c>
      <c r="F1374" s="6">
        <v>0</v>
      </c>
      <c r="G1374" s="6">
        <v>0</v>
      </c>
      <c r="H1374" s="6">
        <f t="shared" ref="H1374:H1379" si="239">SUM(E1374*10%)</f>
        <v>286.90000000000003</v>
      </c>
      <c r="I1374" s="6">
        <f t="shared" si="236"/>
        <v>286.90000000000003</v>
      </c>
      <c r="J1374" s="6">
        <f t="shared" si="235"/>
        <v>2582.1</v>
      </c>
      <c r="K1374" s="40" t="s">
        <v>2944</v>
      </c>
    </row>
    <row r="1375" spans="1:11" s="2" customFormat="1" ht="75" x14ac:dyDescent="0.25">
      <c r="A1375" s="18">
        <f t="shared" si="237"/>
        <v>1369</v>
      </c>
      <c r="B1375" s="5" t="s">
        <v>1284</v>
      </c>
      <c r="C1375" s="5" t="s">
        <v>21</v>
      </c>
      <c r="D1375" s="26" t="s">
        <v>3037</v>
      </c>
      <c r="E1375" s="27">
        <v>2869</v>
      </c>
      <c r="F1375" s="6">
        <v>0</v>
      </c>
      <c r="G1375" s="6">
        <v>0</v>
      </c>
      <c r="H1375" s="6">
        <f t="shared" si="239"/>
        <v>286.90000000000003</v>
      </c>
      <c r="I1375" s="6">
        <f t="shared" si="236"/>
        <v>286.90000000000003</v>
      </c>
      <c r="J1375" s="6">
        <f t="shared" si="235"/>
        <v>2582.1</v>
      </c>
      <c r="K1375" s="40" t="s">
        <v>2945</v>
      </c>
    </row>
    <row r="1376" spans="1:11" s="2" customFormat="1" ht="75" x14ac:dyDescent="0.25">
      <c r="A1376" s="18">
        <f t="shared" si="237"/>
        <v>1370</v>
      </c>
      <c r="B1376" s="5" t="s">
        <v>1283</v>
      </c>
      <c r="C1376" s="5" t="s">
        <v>21</v>
      </c>
      <c r="D1376" s="26" t="s">
        <v>3037</v>
      </c>
      <c r="E1376" s="27">
        <v>2869</v>
      </c>
      <c r="F1376" s="6">
        <v>0</v>
      </c>
      <c r="G1376" s="6">
        <v>0</v>
      </c>
      <c r="H1376" s="6">
        <f t="shared" si="239"/>
        <v>286.90000000000003</v>
      </c>
      <c r="I1376" s="6">
        <f t="shared" si="236"/>
        <v>286.90000000000003</v>
      </c>
      <c r="J1376" s="6">
        <f t="shared" si="235"/>
        <v>2582.1</v>
      </c>
      <c r="K1376" s="40" t="s">
        <v>2946</v>
      </c>
    </row>
    <row r="1377" spans="1:11" s="2" customFormat="1" ht="75" x14ac:dyDescent="0.25">
      <c r="A1377" s="18">
        <f t="shared" si="237"/>
        <v>1371</v>
      </c>
      <c r="B1377" s="5" t="s">
        <v>1282</v>
      </c>
      <c r="C1377" s="5" t="s">
        <v>21</v>
      </c>
      <c r="D1377" s="26" t="s">
        <v>3037</v>
      </c>
      <c r="E1377" s="27">
        <v>2869</v>
      </c>
      <c r="F1377" s="6">
        <v>0</v>
      </c>
      <c r="G1377" s="6">
        <v>0</v>
      </c>
      <c r="H1377" s="6">
        <f t="shared" si="239"/>
        <v>286.90000000000003</v>
      </c>
      <c r="I1377" s="6">
        <f t="shared" si="236"/>
        <v>286.90000000000003</v>
      </c>
      <c r="J1377" s="6">
        <f t="shared" si="235"/>
        <v>2582.1</v>
      </c>
      <c r="K1377" s="40" t="s">
        <v>2947</v>
      </c>
    </row>
    <row r="1378" spans="1:11" s="2" customFormat="1" ht="75" x14ac:dyDescent="0.25">
      <c r="A1378" s="18">
        <f t="shared" si="237"/>
        <v>1372</v>
      </c>
      <c r="B1378" s="5" t="s">
        <v>1281</v>
      </c>
      <c r="C1378" s="5" t="s">
        <v>21</v>
      </c>
      <c r="D1378" s="26" t="s">
        <v>3037</v>
      </c>
      <c r="E1378" s="27">
        <v>2869</v>
      </c>
      <c r="F1378" s="6">
        <v>0</v>
      </c>
      <c r="G1378" s="6">
        <v>0</v>
      </c>
      <c r="H1378" s="6">
        <f t="shared" si="239"/>
        <v>286.90000000000003</v>
      </c>
      <c r="I1378" s="6">
        <f t="shared" si="236"/>
        <v>286.90000000000003</v>
      </c>
      <c r="J1378" s="6">
        <f t="shared" si="235"/>
        <v>2582.1</v>
      </c>
      <c r="K1378" s="40" t="s">
        <v>2948</v>
      </c>
    </row>
    <row r="1379" spans="1:11" s="2" customFormat="1" ht="75" x14ac:dyDescent="0.25">
      <c r="A1379" s="18">
        <f t="shared" si="237"/>
        <v>1373</v>
      </c>
      <c r="B1379" s="5" t="s">
        <v>1280</v>
      </c>
      <c r="C1379" s="5" t="s">
        <v>21</v>
      </c>
      <c r="D1379" s="26" t="s">
        <v>3037</v>
      </c>
      <c r="E1379" s="27">
        <v>2869</v>
      </c>
      <c r="F1379" s="6">
        <v>0</v>
      </c>
      <c r="G1379" s="6">
        <v>0</v>
      </c>
      <c r="H1379" s="6">
        <f t="shared" si="239"/>
        <v>286.90000000000003</v>
      </c>
      <c r="I1379" s="6">
        <f t="shared" si="236"/>
        <v>286.90000000000003</v>
      </c>
      <c r="J1379" s="6">
        <f t="shared" si="235"/>
        <v>2582.1</v>
      </c>
      <c r="K1379" s="40" t="s">
        <v>2949</v>
      </c>
    </row>
    <row r="1380" spans="1:11" s="2" customFormat="1" ht="75" x14ac:dyDescent="0.25">
      <c r="A1380" s="18">
        <f t="shared" si="237"/>
        <v>1374</v>
      </c>
      <c r="B1380" s="26" t="s">
        <v>20</v>
      </c>
      <c r="C1380" s="26" t="s">
        <v>21</v>
      </c>
      <c r="D1380" s="26" t="s">
        <v>3039</v>
      </c>
      <c r="E1380" s="27">
        <v>907</v>
      </c>
      <c r="F1380" s="6">
        <f t="shared" si="233"/>
        <v>90.7</v>
      </c>
      <c r="G1380" s="6">
        <f t="shared" si="234"/>
        <v>90.7</v>
      </c>
      <c r="H1380" s="6">
        <f t="shared" ref="H1380:H1399" si="240">SUM(E1380)*10/100</f>
        <v>90.7</v>
      </c>
      <c r="I1380" s="6">
        <f t="shared" si="236"/>
        <v>272.10000000000002</v>
      </c>
      <c r="J1380" s="6">
        <f t="shared" si="235"/>
        <v>634.9</v>
      </c>
      <c r="K1380" s="40" t="s">
        <v>2950</v>
      </c>
    </row>
    <row r="1381" spans="1:11" s="2" customFormat="1" ht="60" x14ac:dyDescent="0.25">
      <c r="A1381" s="18">
        <f t="shared" si="237"/>
        <v>1375</v>
      </c>
      <c r="B1381" s="26" t="s">
        <v>327</v>
      </c>
      <c r="C1381" s="26" t="s">
        <v>328</v>
      </c>
      <c r="D1381" s="26" t="s">
        <v>3037</v>
      </c>
      <c r="E1381" s="27">
        <v>10809.34</v>
      </c>
      <c r="F1381" s="6">
        <f t="shared" si="233"/>
        <v>1080.934</v>
      </c>
      <c r="G1381" s="6">
        <f t="shared" ref="G1381:G1399" si="241">SUM(E1381)*10/100</f>
        <v>1080.934</v>
      </c>
      <c r="H1381" s="6">
        <f t="shared" si="240"/>
        <v>1080.934</v>
      </c>
      <c r="I1381" s="6">
        <f t="shared" si="236"/>
        <v>3242.8019999999997</v>
      </c>
      <c r="J1381" s="6">
        <f t="shared" si="235"/>
        <v>7566.5380000000005</v>
      </c>
      <c r="K1381" s="40" t="s">
        <v>2951</v>
      </c>
    </row>
    <row r="1382" spans="1:11" s="2" customFormat="1" ht="60" x14ac:dyDescent="0.25">
      <c r="A1382" s="18">
        <f t="shared" si="237"/>
        <v>1376</v>
      </c>
      <c r="B1382" s="26" t="s">
        <v>929</v>
      </c>
      <c r="C1382" s="26" t="s">
        <v>5</v>
      </c>
      <c r="D1382" s="26" t="s">
        <v>3040</v>
      </c>
      <c r="E1382" s="27">
        <v>380</v>
      </c>
      <c r="F1382" s="6">
        <f t="shared" si="233"/>
        <v>38</v>
      </c>
      <c r="G1382" s="6">
        <f t="shared" si="241"/>
        <v>38</v>
      </c>
      <c r="H1382" s="6">
        <f t="shared" si="240"/>
        <v>38</v>
      </c>
      <c r="I1382" s="6">
        <f t="shared" si="236"/>
        <v>114</v>
      </c>
      <c r="J1382" s="6">
        <f t="shared" si="235"/>
        <v>266</v>
      </c>
      <c r="K1382" s="40" t="s">
        <v>2952</v>
      </c>
    </row>
    <row r="1383" spans="1:11" s="2" customFormat="1" ht="45" x14ac:dyDescent="0.25">
      <c r="A1383" s="18">
        <f t="shared" si="237"/>
        <v>1377</v>
      </c>
      <c r="B1383" s="26" t="s">
        <v>705</v>
      </c>
      <c r="C1383" s="26" t="s">
        <v>5</v>
      </c>
      <c r="D1383" s="26" t="s">
        <v>3041</v>
      </c>
      <c r="E1383" s="27">
        <v>380</v>
      </c>
      <c r="F1383" s="6">
        <f t="shared" si="233"/>
        <v>38</v>
      </c>
      <c r="G1383" s="6">
        <f t="shared" si="241"/>
        <v>38</v>
      </c>
      <c r="H1383" s="6">
        <f t="shared" si="240"/>
        <v>38</v>
      </c>
      <c r="I1383" s="6">
        <f t="shared" si="236"/>
        <v>114</v>
      </c>
      <c r="J1383" s="6">
        <f t="shared" si="235"/>
        <v>266</v>
      </c>
      <c r="K1383" s="40" t="s">
        <v>2953</v>
      </c>
    </row>
    <row r="1384" spans="1:11" s="2" customFormat="1" ht="45" x14ac:dyDescent="0.25">
      <c r="A1384" s="18">
        <f t="shared" si="237"/>
        <v>1378</v>
      </c>
      <c r="B1384" s="26" t="s">
        <v>242</v>
      </c>
      <c r="C1384" s="26" t="s">
        <v>5</v>
      </c>
      <c r="D1384" s="26" t="s">
        <v>3037</v>
      </c>
      <c r="E1384" s="27">
        <v>286</v>
      </c>
      <c r="F1384" s="6">
        <f t="shared" si="233"/>
        <v>28.6</v>
      </c>
      <c r="G1384" s="6">
        <f t="shared" si="241"/>
        <v>28.6</v>
      </c>
      <c r="H1384" s="6">
        <f t="shared" si="240"/>
        <v>28.6</v>
      </c>
      <c r="I1384" s="6">
        <f t="shared" si="236"/>
        <v>85.800000000000011</v>
      </c>
      <c r="J1384" s="6">
        <f t="shared" si="235"/>
        <v>200.2</v>
      </c>
      <c r="K1384" s="40" t="s">
        <v>2954</v>
      </c>
    </row>
    <row r="1385" spans="1:11" s="2" customFormat="1" ht="30" x14ac:dyDescent="0.25">
      <c r="A1385" s="18">
        <f t="shared" si="237"/>
        <v>1379</v>
      </c>
      <c r="B1385" s="26" t="s">
        <v>241</v>
      </c>
      <c r="C1385" s="26" t="s">
        <v>5</v>
      </c>
      <c r="D1385" s="26" t="s">
        <v>3037</v>
      </c>
      <c r="E1385" s="27">
        <v>160</v>
      </c>
      <c r="F1385" s="6">
        <f t="shared" si="233"/>
        <v>16</v>
      </c>
      <c r="G1385" s="6">
        <f t="shared" si="241"/>
        <v>16</v>
      </c>
      <c r="H1385" s="6">
        <f t="shared" si="240"/>
        <v>16</v>
      </c>
      <c r="I1385" s="6">
        <f t="shared" si="236"/>
        <v>48</v>
      </c>
      <c r="J1385" s="6">
        <f t="shared" si="235"/>
        <v>112</v>
      </c>
      <c r="K1385" s="40" t="s">
        <v>2955</v>
      </c>
    </row>
    <row r="1386" spans="1:11" s="2" customFormat="1" ht="30" x14ac:dyDescent="0.25">
      <c r="A1386" s="18">
        <f t="shared" si="237"/>
        <v>1380</v>
      </c>
      <c r="B1386" s="26" t="s">
        <v>240</v>
      </c>
      <c r="C1386" s="26" t="s">
        <v>5</v>
      </c>
      <c r="D1386" s="26" t="s">
        <v>3037</v>
      </c>
      <c r="E1386" s="27">
        <v>160</v>
      </c>
      <c r="F1386" s="6">
        <f t="shared" si="233"/>
        <v>16</v>
      </c>
      <c r="G1386" s="6">
        <f t="shared" si="241"/>
        <v>16</v>
      </c>
      <c r="H1386" s="6">
        <f t="shared" si="240"/>
        <v>16</v>
      </c>
      <c r="I1386" s="6">
        <f t="shared" si="236"/>
        <v>48</v>
      </c>
      <c r="J1386" s="6">
        <f t="shared" si="235"/>
        <v>112</v>
      </c>
      <c r="K1386" s="40" t="s">
        <v>2956</v>
      </c>
    </row>
    <row r="1387" spans="1:11" s="2" customFormat="1" ht="30" x14ac:dyDescent="0.25">
      <c r="A1387" s="18">
        <f t="shared" si="237"/>
        <v>1381</v>
      </c>
      <c r="B1387" s="26" t="s">
        <v>4</v>
      </c>
      <c r="C1387" s="26" t="s">
        <v>5</v>
      </c>
      <c r="D1387" s="26" t="s">
        <v>3039</v>
      </c>
      <c r="E1387" s="27">
        <v>200</v>
      </c>
      <c r="F1387" s="6">
        <f t="shared" si="233"/>
        <v>20</v>
      </c>
      <c r="G1387" s="6">
        <f t="shared" si="241"/>
        <v>20</v>
      </c>
      <c r="H1387" s="6">
        <f t="shared" si="240"/>
        <v>20</v>
      </c>
      <c r="I1387" s="6">
        <f t="shared" si="236"/>
        <v>60</v>
      </c>
      <c r="J1387" s="6">
        <f t="shared" si="235"/>
        <v>140</v>
      </c>
      <c r="K1387" s="40" t="s">
        <v>2957</v>
      </c>
    </row>
    <row r="1388" spans="1:11" s="2" customFormat="1" ht="60" x14ac:dyDescent="0.25">
      <c r="A1388" s="18">
        <f t="shared" si="237"/>
        <v>1382</v>
      </c>
      <c r="B1388" s="26" t="s">
        <v>1083</v>
      </c>
      <c r="C1388" s="26" t="s">
        <v>192</v>
      </c>
      <c r="D1388" s="5" t="s">
        <v>3038</v>
      </c>
      <c r="E1388" s="27">
        <v>177</v>
      </c>
      <c r="F1388" s="6">
        <f t="shared" si="233"/>
        <v>17.7</v>
      </c>
      <c r="G1388" s="6">
        <f t="shared" si="241"/>
        <v>17.7</v>
      </c>
      <c r="H1388" s="6">
        <f t="shared" si="240"/>
        <v>17.7</v>
      </c>
      <c r="I1388" s="6">
        <f t="shared" si="236"/>
        <v>53.099999999999994</v>
      </c>
      <c r="J1388" s="6">
        <f t="shared" si="235"/>
        <v>123.9</v>
      </c>
      <c r="K1388" s="40" t="s">
        <v>2958</v>
      </c>
    </row>
    <row r="1389" spans="1:11" s="2" customFormat="1" ht="60" x14ac:dyDescent="0.25">
      <c r="A1389" s="18">
        <f t="shared" si="237"/>
        <v>1383</v>
      </c>
      <c r="B1389" s="26" t="s">
        <v>925</v>
      </c>
      <c r="C1389" s="26" t="s">
        <v>192</v>
      </c>
      <c r="D1389" s="26" t="s">
        <v>3040</v>
      </c>
      <c r="E1389" s="27">
        <v>184</v>
      </c>
      <c r="F1389" s="6">
        <f t="shared" si="233"/>
        <v>18.399999999999999</v>
      </c>
      <c r="G1389" s="6">
        <f t="shared" si="241"/>
        <v>18.399999999999999</v>
      </c>
      <c r="H1389" s="6">
        <f t="shared" si="240"/>
        <v>18.399999999999999</v>
      </c>
      <c r="I1389" s="6">
        <f t="shared" si="236"/>
        <v>55.199999999999996</v>
      </c>
      <c r="J1389" s="6">
        <f t="shared" si="235"/>
        <v>128.80000000000001</v>
      </c>
      <c r="K1389" s="40" t="s">
        <v>2959</v>
      </c>
    </row>
    <row r="1390" spans="1:11" s="2" customFormat="1" ht="60" x14ac:dyDescent="0.25">
      <c r="A1390" s="18">
        <f t="shared" si="237"/>
        <v>1384</v>
      </c>
      <c r="B1390" s="26" t="s">
        <v>703</v>
      </c>
      <c r="C1390" s="26" t="s">
        <v>192</v>
      </c>
      <c r="D1390" s="26" t="s">
        <v>3041</v>
      </c>
      <c r="E1390" s="27">
        <v>230</v>
      </c>
      <c r="F1390" s="6">
        <f t="shared" si="233"/>
        <v>23</v>
      </c>
      <c r="G1390" s="6">
        <f t="shared" si="241"/>
        <v>23</v>
      </c>
      <c r="H1390" s="6">
        <f t="shared" si="240"/>
        <v>23</v>
      </c>
      <c r="I1390" s="6">
        <f t="shared" si="236"/>
        <v>69</v>
      </c>
      <c r="J1390" s="6">
        <f t="shared" si="235"/>
        <v>161</v>
      </c>
      <c r="K1390" s="40" t="s">
        <v>2960</v>
      </c>
    </row>
    <row r="1391" spans="1:11" s="2" customFormat="1" ht="60" x14ac:dyDescent="0.25">
      <c r="A1391" s="18">
        <f t="shared" si="237"/>
        <v>1385</v>
      </c>
      <c r="B1391" s="26" t="s">
        <v>199</v>
      </c>
      <c r="C1391" s="26" t="s">
        <v>192</v>
      </c>
      <c r="D1391" s="26" t="s">
        <v>3037</v>
      </c>
      <c r="E1391" s="27">
        <v>184</v>
      </c>
      <c r="F1391" s="6">
        <f t="shared" si="233"/>
        <v>18.399999999999999</v>
      </c>
      <c r="G1391" s="6">
        <f t="shared" si="241"/>
        <v>18.399999999999999</v>
      </c>
      <c r="H1391" s="6">
        <f t="shared" si="240"/>
        <v>18.399999999999999</v>
      </c>
      <c r="I1391" s="6">
        <f t="shared" si="236"/>
        <v>55.199999999999996</v>
      </c>
      <c r="J1391" s="6">
        <f t="shared" si="235"/>
        <v>128.80000000000001</v>
      </c>
      <c r="K1391" s="40" t="s">
        <v>2961</v>
      </c>
    </row>
    <row r="1392" spans="1:11" s="2" customFormat="1" ht="60" x14ac:dyDescent="0.25">
      <c r="A1392" s="18">
        <f t="shared" si="237"/>
        <v>1386</v>
      </c>
      <c r="B1392" s="26" t="s">
        <v>198</v>
      </c>
      <c r="C1392" s="26" t="s">
        <v>192</v>
      </c>
      <c r="D1392" s="26" t="s">
        <v>3037</v>
      </c>
      <c r="E1392" s="27">
        <v>184</v>
      </c>
      <c r="F1392" s="6">
        <f t="shared" si="233"/>
        <v>18.399999999999999</v>
      </c>
      <c r="G1392" s="6">
        <f t="shared" si="241"/>
        <v>18.399999999999999</v>
      </c>
      <c r="H1392" s="6">
        <f t="shared" si="240"/>
        <v>18.399999999999999</v>
      </c>
      <c r="I1392" s="6">
        <f t="shared" si="236"/>
        <v>55.199999999999996</v>
      </c>
      <c r="J1392" s="6">
        <f t="shared" si="235"/>
        <v>128.80000000000001</v>
      </c>
      <c r="K1392" s="40" t="s">
        <v>2962</v>
      </c>
    </row>
    <row r="1393" spans="1:11" s="2" customFormat="1" ht="60" x14ac:dyDescent="0.25">
      <c r="A1393" s="18">
        <f t="shared" si="237"/>
        <v>1387</v>
      </c>
      <c r="B1393" s="26" t="s">
        <v>197</v>
      </c>
      <c r="C1393" s="26" t="s">
        <v>192</v>
      </c>
      <c r="D1393" s="26" t="s">
        <v>3037</v>
      </c>
      <c r="E1393" s="27">
        <v>200</v>
      </c>
      <c r="F1393" s="6">
        <f t="shared" si="233"/>
        <v>20</v>
      </c>
      <c r="G1393" s="6">
        <f t="shared" si="241"/>
        <v>20</v>
      </c>
      <c r="H1393" s="6">
        <f t="shared" si="240"/>
        <v>20</v>
      </c>
      <c r="I1393" s="6">
        <f t="shared" si="236"/>
        <v>60</v>
      </c>
      <c r="J1393" s="6">
        <f t="shared" si="235"/>
        <v>140</v>
      </c>
      <c r="K1393" s="40" t="s">
        <v>2963</v>
      </c>
    </row>
    <row r="1394" spans="1:11" s="2" customFormat="1" ht="60" x14ac:dyDescent="0.25">
      <c r="A1394" s="18">
        <f t="shared" si="237"/>
        <v>1388</v>
      </c>
      <c r="B1394" s="26" t="s">
        <v>196</v>
      </c>
      <c r="C1394" s="26" t="s">
        <v>192</v>
      </c>
      <c r="D1394" s="26" t="s">
        <v>3037</v>
      </c>
      <c r="E1394" s="27">
        <v>200</v>
      </c>
      <c r="F1394" s="6">
        <f t="shared" si="233"/>
        <v>20</v>
      </c>
      <c r="G1394" s="6">
        <f t="shared" si="241"/>
        <v>20</v>
      </c>
      <c r="H1394" s="6">
        <f t="shared" si="240"/>
        <v>20</v>
      </c>
      <c r="I1394" s="6">
        <f t="shared" si="236"/>
        <v>60</v>
      </c>
      <c r="J1394" s="6">
        <f t="shared" si="235"/>
        <v>140</v>
      </c>
      <c r="K1394" s="40" t="s">
        <v>2964</v>
      </c>
    </row>
    <row r="1395" spans="1:11" s="2" customFormat="1" ht="60" x14ac:dyDescent="0.25">
      <c r="A1395" s="18">
        <f t="shared" si="237"/>
        <v>1389</v>
      </c>
      <c r="B1395" s="26" t="s">
        <v>195</v>
      </c>
      <c r="C1395" s="26" t="s">
        <v>192</v>
      </c>
      <c r="D1395" s="26" t="s">
        <v>3037</v>
      </c>
      <c r="E1395" s="27">
        <v>177</v>
      </c>
      <c r="F1395" s="6">
        <f t="shared" si="233"/>
        <v>17.7</v>
      </c>
      <c r="G1395" s="6">
        <f t="shared" si="241"/>
        <v>17.7</v>
      </c>
      <c r="H1395" s="6">
        <f t="shared" si="240"/>
        <v>17.7</v>
      </c>
      <c r="I1395" s="6">
        <f t="shared" si="236"/>
        <v>53.099999999999994</v>
      </c>
      <c r="J1395" s="6">
        <f t="shared" si="235"/>
        <v>123.9</v>
      </c>
      <c r="K1395" s="40" t="s">
        <v>2965</v>
      </c>
    </row>
    <row r="1396" spans="1:11" s="2" customFormat="1" ht="60" x14ac:dyDescent="0.25">
      <c r="A1396" s="18">
        <f t="shared" si="237"/>
        <v>1390</v>
      </c>
      <c r="B1396" s="26" t="s">
        <v>1254</v>
      </c>
      <c r="C1396" s="26" t="s">
        <v>192</v>
      </c>
      <c r="D1396" s="26" t="s">
        <v>3037</v>
      </c>
      <c r="E1396" s="27">
        <v>898</v>
      </c>
      <c r="F1396" s="6">
        <f t="shared" si="233"/>
        <v>89.8</v>
      </c>
      <c r="G1396" s="6">
        <f t="shared" si="241"/>
        <v>89.8</v>
      </c>
      <c r="H1396" s="6">
        <f t="shared" si="240"/>
        <v>89.8</v>
      </c>
      <c r="I1396" s="6">
        <f t="shared" si="236"/>
        <v>269.39999999999998</v>
      </c>
      <c r="J1396" s="6">
        <f t="shared" si="235"/>
        <v>628.6</v>
      </c>
      <c r="K1396" s="40" t="s">
        <v>2966</v>
      </c>
    </row>
    <row r="1397" spans="1:11" s="2" customFormat="1" ht="60" x14ac:dyDescent="0.25">
      <c r="A1397" s="18">
        <f t="shared" si="237"/>
        <v>1391</v>
      </c>
      <c r="B1397" s="26" t="s">
        <v>194</v>
      </c>
      <c r="C1397" s="26" t="s">
        <v>192</v>
      </c>
      <c r="D1397" s="26" t="s">
        <v>3037</v>
      </c>
      <c r="E1397" s="27">
        <v>200</v>
      </c>
      <c r="F1397" s="6">
        <f t="shared" si="233"/>
        <v>20</v>
      </c>
      <c r="G1397" s="6">
        <f t="shared" si="241"/>
        <v>20</v>
      </c>
      <c r="H1397" s="6">
        <f t="shared" si="240"/>
        <v>20</v>
      </c>
      <c r="I1397" s="6">
        <f t="shared" si="236"/>
        <v>60</v>
      </c>
      <c r="J1397" s="6">
        <f t="shared" si="235"/>
        <v>140</v>
      </c>
      <c r="K1397" s="40" t="s">
        <v>2967</v>
      </c>
    </row>
    <row r="1398" spans="1:11" s="2" customFormat="1" ht="60" x14ac:dyDescent="0.25">
      <c r="A1398" s="18">
        <f t="shared" si="237"/>
        <v>1392</v>
      </c>
      <c r="B1398" s="26" t="s">
        <v>193</v>
      </c>
      <c r="C1398" s="26" t="s">
        <v>192</v>
      </c>
      <c r="D1398" s="26" t="s">
        <v>3037</v>
      </c>
      <c r="E1398" s="27">
        <v>200</v>
      </c>
      <c r="F1398" s="6">
        <f t="shared" si="233"/>
        <v>20</v>
      </c>
      <c r="G1398" s="6">
        <f t="shared" si="241"/>
        <v>20</v>
      </c>
      <c r="H1398" s="6">
        <f t="shared" si="240"/>
        <v>20</v>
      </c>
      <c r="I1398" s="6">
        <f t="shared" si="236"/>
        <v>60</v>
      </c>
      <c r="J1398" s="6">
        <f t="shared" si="235"/>
        <v>140</v>
      </c>
      <c r="K1398" s="40" t="s">
        <v>2968</v>
      </c>
    </row>
    <row r="1399" spans="1:11" s="2" customFormat="1" ht="60" x14ac:dyDescent="0.25">
      <c r="A1399" s="18">
        <f t="shared" si="237"/>
        <v>1393</v>
      </c>
      <c r="B1399" s="26" t="s">
        <v>191</v>
      </c>
      <c r="C1399" s="26" t="s">
        <v>192</v>
      </c>
      <c r="D1399" s="26" t="s">
        <v>3037</v>
      </c>
      <c r="E1399" s="27">
        <v>177</v>
      </c>
      <c r="F1399" s="6">
        <f t="shared" si="233"/>
        <v>17.7</v>
      </c>
      <c r="G1399" s="6">
        <f t="shared" si="241"/>
        <v>17.7</v>
      </c>
      <c r="H1399" s="6">
        <f t="shared" si="240"/>
        <v>17.7</v>
      </c>
      <c r="I1399" s="6">
        <f t="shared" si="236"/>
        <v>53.099999999999994</v>
      </c>
      <c r="J1399" s="6">
        <f t="shared" si="235"/>
        <v>123.9</v>
      </c>
      <c r="K1399" s="40" t="s">
        <v>2969</v>
      </c>
    </row>
    <row r="1400" spans="1:11" s="2" customFormat="1" ht="60" x14ac:dyDescent="0.25">
      <c r="A1400" s="18">
        <f t="shared" si="237"/>
        <v>1394</v>
      </c>
      <c r="B1400" s="5" t="s">
        <v>1238</v>
      </c>
      <c r="C1400" s="5" t="s">
        <v>1559</v>
      </c>
      <c r="D1400" s="26" t="s">
        <v>3037</v>
      </c>
      <c r="E1400" s="27">
        <v>251</v>
      </c>
      <c r="F1400" s="6">
        <v>0</v>
      </c>
      <c r="G1400" s="6">
        <v>0</v>
      </c>
      <c r="H1400" s="6">
        <f>SUM(E1400*20%)</f>
        <v>50.2</v>
      </c>
      <c r="I1400" s="6">
        <f t="shared" si="236"/>
        <v>50.2</v>
      </c>
      <c r="J1400" s="6">
        <f t="shared" si="235"/>
        <v>200.8</v>
      </c>
      <c r="K1400" s="40" t="s">
        <v>2970</v>
      </c>
    </row>
    <row r="1401" spans="1:11" s="2" customFormat="1" ht="60" x14ac:dyDescent="0.25">
      <c r="A1401" s="18">
        <f t="shared" si="237"/>
        <v>1395</v>
      </c>
      <c r="B1401" s="5" t="s">
        <v>1237</v>
      </c>
      <c r="C1401" s="5" t="s">
        <v>1559</v>
      </c>
      <c r="D1401" s="26" t="s">
        <v>3037</v>
      </c>
      <c r="E1401" s="27">
        <v>85</v>
      </c>
      <c r="F1401" s="6">
        <v>0</v>
      </c>
      <c r="G1401" s="6">
        <v>0</v>
      </c>
      <c r="H1401" s="6">
        <f>SUM(E1401*20%)</f>
        <v>17</v>
      </c>
      <c r="I1401" s="6">
        <f t="shared" si="236"/>
        <v>17</v>
      </c>
      <c r="J1401" s="6">
        <f t="shared" si="235"/>
        <v>68</v>
      </c>
      <c r="K1401" s="40" t="s">
        <v>2971</v>
      </c>
    </row>
    <row r="1402" spans="1:11" s="2" customFormat="1" ht="60" x14ac:dyDescent="0.25">
      <c r="A1402" s="18">
        <f t="shared" si="237"/>
        <v>1396</v>
      </c>
      <c r="B1402" s="26" t="s">
        <v>1094</v>
      </c>
      <c r="C1402" s="26" t="s">
        <v>1095</v>
      </c>
      <c r="D1402" s="5" t="s">
        <v>3038</v>
      </c>
      <c r="E1402" s="27">
        <v>1900</v>
      </c>
      <c r="F1402" s="6">
        <f t="shared" ref="F1402:F1465" si="242">SUM(E1402)*10/100</f>
        <v>190</v>
      </c>
      <c r="G1402" s="6">
        <f t="shared" ref="G1402:G1465" si="243">SUM(E1402)*10/100</f>
        <v>190</v>
      </c>
      <c r="H1402" s="6">
        <f t="shared" ref="H1402:H1433" si="244">SUM(E1402)*10/100</f>
        <v>190</v>
      </c>
      <c r="I1402" s="6">
        <f t="shared" si="236"/>
        <v>570</v>
      </c>
      <c r="J1402" s="6">
        <f t="shared" si="235"/>
        <v>1330</v>
      </c>
      <c r="K1402" s="40" t="s">
        <v>2972</v>
      </c>
    </row>
    <row r="1403" spans="1:11" s="2" customFormat="1" ht="45" x14ac:dyDescent="0.25">
      <c r="A1403" s="18">
        <f t="shared" si="237"/>
        <v>1397</v>
      </c>
      <c r="B1403" s="26" t="s">
        <v>1093</v>
      </c>
      <c r="C1403" s="26" t="s">
        <v>3</v>
      </c>
      <c r="D1403" s="5" t="s">
        <v>3038</v>
      </c>
      <c r="E1403" s="27">
        <v>220</v>
      </c>
      <c r="F1403" s="6">
        <f t="shared" si="242"/>
        <v>22</v>
      </c>
      <c r="G1403" s="6">
        <f t="shared" si="243"/>
        <v>22</v>
      </c>
      <c r="H1403" s="6">
        <f t="shared" si="244"/>
        <v>22</v>
      </c>
      <c r="I1403" s="6">
        <f t="shared" si="236"/>
        <v>66</v>
      </c>
      <c r="J1403" s="6">
        <f t="shared" si="235"/>
        <v>154</v>
      </c>
      <c r="K1403" s="40" t="s">
        <v>2973</v>
      </c>
    </row>
    <row r="1404" spans="1:11" s="2" customFormat="1" ht="45" x14ac:dyDescent="0.25">
      <c r="A1404" s="18">
        <f t="shared" si="237"/>
        <v>1398</v>
      </c>
      <c r="B1404" s="26" t="s">
        <v>1092</v>
      </c>
      <c r="C1404" s="26" t="s">
        <v>3</v>
      </c>
      <c r="D1404" s="5" t="s">
        <v>3038</v>
      </c>
      <c r="E1404" s="27">
        <v>1375</v>
      </c>
      <c r="F1404" s="6">
        <f t="shared" si="242"/>
        <v>137.5</v>
      </c>
      <c r="G1404" s="6">
        <f t="shared" si="243"/>
        <v>137.5</v>
      </c>
      <c r="H1404" s="6">
        <f t="shared" si="244"/>
        <v>137.5</v>
      </c>
      <c r="I1404" s="6">
        <f t="shared" si="236"/>
        <v>412.5</v>
      </c>
      <c r="J1404" s="6">
        <f t="shared" si="235"/>
        <v>962.5</v>
      </c>
      <c r="K1404" s="40" t="s">
        <v>2974</v>
      </c>
    </row>
    <row r="1405" spans="1:11" s="2" customFormat="1" ht="60" x14ac:dyDescent="0.25">
      <c r="A1405" s="18">
        <f t="shared" si="237"/>
        <v>1399</v>
      </c>
      <c r="B1405" s="26" t="s">
        <v>1091</v>
      </c>
      <c r="C1405" s="26" t="s">
        <v>3</v>
      </c>
      <c r="D1405" s="5" t="s">
        <v>3038</v>
      </c>
      <c r="E1405" s="27">
        <v>170</v>
      </c>
      <c r="F1405" s="6">
        <f t="shared" si="242"/>
        <v>17</v>
      </c>
      <c r="G1405" s="6">
        <f t="shared" si="243"/>
        <v>17</v>
      </c>
      <c r="H1405" s="6">
        <f t="shared" si="244"/>
        <v>17</v>
      </c>
      <c r="I1405" s="6">
        <f t="shared" si="236"/>
        <v>51</v>
      </c>
      <c r="J1405" s="6">
        <f t="shared" si="235"/>
        <v>119</v>
      </c>
      <c r="K1405" s="40" t="s">
        <v>2975</v>
      </c>
    </row>
    <row r="1406" spans="1:11" s="2" customFormat="1" ht="45" x14ac:dyDescent="0.25">
      <c r="A1406" s="18">
        <f t="shared" si="237"/>
        <v>1400</v>
      </c>
      <c r="B1406" s="26" t="s">
        <v>1087</v>
      </c>
      <c r="C1406" s="26" t="s">
        <v>3</v>
      </c>
      <c r="D1406" s="5" t="s">
        <v>3038</v>
      </c>
      <c r="E1406" s="27">
        <v>835.5</v>
      </c>
      <c r="F1406" s="6">
        <f t="shared" si="242"/>
        <v>83.55</v>
      </c>
      <c r="G1406" s="6">
        <f t="shared" si="243"/>
        <v>83.55</v>
      </c>
      <c r="H1406" s="6">
        <f t="shared" si="244"/>
        <v>83.55</v>
      </c>
      <c r="I1406" s="6">
        <f t="shared" si="236"/>
        <v>250.64999999999998</v>
      </c>
      <c r="J1406" s="6">
        <f t="shared" si="235"/>
        <v>584.85</v>
      </c>
      <c r="K1406" s="40" t="s">
        <v>2976</v>
      </c>
    </row>
    <row r="1407" spans="1:11" s="2" customFormat="1" ht="45" x14ac:dyDescent="0.25">
      <c r="A1407" s="18">
        <f t="shared" si="237"/>
        <v>1401</v>
      </c>
      <c r="B1407" s="26" t="s">
        <v>1086</v>
      </c>
      <c r="C1407" s="26" t="s">
        <v>3</v>
      </c>
      <c r="D1407" s="5" t="s">
        <v>3038</v>
      </c>
      <c r="E1407" s="27">
        <v>829.5</v>
      </c>
      <c r="F1407" s="6">
        <f t="shared" si="242"/>
        <v>82.95</v>
      </c>
      <c r="G1407" s="6">
        <f t="shared" si="243"/>
        <v>82.95</v>
      </c>
      <c r="H1407" s="6">
        <f t="shared" si="244"/>
        <v>82.95</v>
      </c>
      <c r="I1407" s="6">
        <f t="shared" si="236"/>
        <v>248.85000000000002</v>
      </c>
      <c r="J1407" s="6">
        <f t="shared" si="235"/>
        <v>580.65</v>
      </c>
      <c r="K1407" s="40" t="s">
        <v>2977</v>
      </c>
    </row>
    <row r="1408" spans="1:11" s="2" customFormat="1" ht="60" x14ac:dyDescent="0.25">
      <c r="A1408" s="18">
        <f t="shared" si="237"/>
        <v>1402</v>
      </c>
      <c r="B1408" s="26" t="s">
        <v>934</v>
      </c>
      <c r="C1408" s="26" t="s">
        <v>3</v>
      </c>
      <c r="D1408" s="26" t="s">
        <v>3040</v>
      </c>
      <c r="E1408" s="27">
        <v>450</v>
      </c>
      <c r="F1408" s="6">
        <f t="shared" si="242"/>
        <v>45</v>
      </c>
      <c r="G1408" s="6">
        <f t="shared" si="243"/>
        <v>45</v>
      </c>
      <c r="H1408" s="6">
        <f t="shared" si="244"/>
        <v>45</v>
      </c>
      <c r="I1408" s="6">
        <f t="shared" si="236"/>
        <v>135</v>
      </c>
      <c r="J1408" s="6">
        <f t="shared" si="235"/>
        <v>315</v>
      </c>
      <c r="K1408" s="40" t="s">
        <v>2978</v>
      </c>
    </row>
    <row r="1409" spans="1:11" s="2" customFormat="1" ht="60" x14ac:dyDescent="0.25">
      <c r="A1409" s="18">
        <f t="shared" si="237"/>
        <v>1403</v>
      </c>
      <c r="B1409" s="26" t="s">
        <v>933</v>
      </c>
      <c r="C1409" s="26" t="s">
        <v>3</v>
      </c>
      <c r="D1409" s="26" t="s">
        <v>3040</v>
      </c>
      <c r="E1409" s="27">
        <v>300</v>
      </c>
      <c r="F1409" s="6">
        <f t="shared" si="242"/>
        <v>30</v>
      </c>
      <c r="G1409" s="6">
        <f t="shared" si="243"/>
        <v>30</v>
      </c>
      <c r="H1409" s="6">
        <f t="shared" si="244"/>
        <v>30</v>
      </c>
      <c r="I1409" s="6">
        <f t="shared" si="236"/>
        <v>90</v>
      </c>
      <c r="J1409" s="6">
        <f t="shared" si="235"/>
        <v>210</v>
      </c>
      <c r="K1409" s="40" t="s">
        <v>2979</v>
      </c>
    </row>
    <row r="1410" spans="1:11" s="2" customFormat="1" ht="60" x14ac:dyDescent="0.25">
      <c r="A1410" s="18">
        <f t="shared" si="237"/>
        <v>1404</v>
      </c>
      <c r="B1410" s="26" t="s">
        <v>1494</v>
      </c>
      <c r="C1410" s="26" t="s">
        <v>3</v>
      </c>
      <c r="D1410" s="26" t="s">
        <v>3040</v>
      </c>
      <c r="E1410" s="27">
        <v>600</v>
      </c>
      <c r="F1410" s="6">
        <f t="shared" si="242"/>
        <v>60</v>
      </c>
      <c r="G1410" s="6">
        <f t="shared" si="243"/>
        <v>60</v>
      </c>
      <c r="H1410" s="6">
        <f t="shared" si="244"/>
        <v>60</v>
      </c>
      <c r="I1410" s="6">
        <f t="shared" si="236"/>
        <v>180</v>
      </c>
      <c r="J1410" s="6">
        <f t="shared" si="235"/>
        <v>420</v>
      </c>
      <c r="K1410" s="40" t="s">
        <v>2980</v>
      </c>
    </row>
    <row r="1411" spans="1:11" s="2" customFormat="1" ht="60" x14ac:dyDescent="0.25">
      <c r="A1411" s="18">
        <f t="shared" si="237"/>
        <v>1405</v>
      </c>
      <c r="B1411" s="26" t="s">
        <v>932</v>
      </c>
      <c r="C1411" s="26" t="s">
        <v>3</v>
      </c>
      <c r="D1411" s="26" t="s">
        <v>3040</v>
      </c>
      <c r="E1411" s="27">
        <v>501</v>
      </c>
      <c r="F1411" s="6">
        <f t="shared" si="242"/>
        <v>50.1</v>
      </c>
      <c r="G1411" s="6">
        <f t="shared" si="243"/>
        <v>50.1</v>
      </c>
      <c r="H1411" s="6">
        <f t="shared" si="244"/>
        <v>50.1</v>
      </c>
      <c r="I1411" s="6">
        <f t="shared" si="236"/>
        <v>150.30000000000001</v>
      </c>
      <c r="J1411" s="6">
        <f t="shared" si="235"/>
        <v>350.7</v>
      </c>
      <c r="K1411" s="40" t="s">
        <v>2981</v>
      </c>
    </row>
    <row r="1412" spans="1:11" s="2" customFormat="1" ht="60" x14ac:dyDescent="0.25">
      <c r="A1412" s="18">
        <f t="shared" si="237"/>
        <v>1406</v>
      </c>
      <c r="B1412" s="26" t="s">
        <v>931</v>
      </c>
      <c r="C1412" s="26" t="s">
        <v>3</v>
      </c>
      <c r="D1412" s="26" t="s">
        <v>3040</v>
      </c>
      <c r="E1412" s="27">
        <v>185</v>
      </c>
      <c r="F1412" s="6">
        <f t="shared" si="242"/>
        <v>18.5</v>
      </c>
      <c r="G1412" s="6">
        <f t="shared" si="243"/>
        <v>18.5</v>
      </c>
      <c r="H1412" s="6">
        <f t="shared" si="244"/>
        <v>18.5</v>
      </c>
      <c r="I1412" s="6">
        <f t="shared" si="236"/>
        <v>55.5</v>
      </c>
      <c r="J1412" s="6">
        <f t="shared" si="235"/>
        <v>129.5</v>
      </c>
      <c r="K1412" s="40" t="s">
        <v>2982</v>
      </c>
    </row>
    <row r="1413" spans="1:11" s="2" customFormat="1" ht="60" x14ac:dyDescent="0.25">
      <c r="A1413" s="18">
        <f t="shared" si="237"/>
        <v>1407</v>
      </c>
      <c r="B1413" s="26" t="s">
        <v>1493</v>
      </c>
      <c r="C1413" s="26" t="s">
        <v>3</v>
      </c>
      <c r="D1413" s="26" t="s">
        <v>3040</v>
      </c>
      <c r="E1413" s="27">
        <v>165</v>
      </c>
      <c r="F1413" s="6">
        <f t="shared" si="242"/>
        <v>16.5</v>
      </c>
      <c r="G1413" s="6">
        <f t="shared" si="243"/>
        <v>16.5</v>
      </c>
      <c r="H1413" s="6">
        <f t="shared" si="244"/>
        <v>16.5</v>
      </c>
      <c r="I1413" s="6">
        <f t="shared" si="236"/>
        <v>49.5</v>
      </c>
      <c r="J1413" s="6">
        <f t="shared" si="235"/>
        <v>115.5</v>
      </c>
      <c r="K1413" s="40" t="s">
        <v>2983</v>
      </c>
    </row>
    <row r="1414" spans="1:11" s="2" customFormat="1" ht="60" x14ac:dyDescent="0.25">
      <c r="A1414" s="18">
        <f t="shared" si="237"/>
        <v>1408</v>
      </c>
      <c r="B1414" s="26" t="s">
        <v>930</v>
      </c>
      <c r="C1414" s="26" t="s">
        <v>3</v>
      </c>
      <c r="D1414" s="26" t="s">
        <v>3040</v>
      </c>
      <c r="E1414" s="27">
        <v>298</v>
      </c>
      <c r="F1414" s="6">
        <f t="shared" si="242"/>
        <v>29.8</v>
      </c>
      <c r="G1414" s="6">
        <f t="shared" si="243"/>
        <v>29.8</v>
      </c>
      <c r="H1414" s="6">
        <f t="shared" si="244"/>
        <v>29.8</v>
      </c>
      <c r="I1414" s="6">
        <f t="shared" si="236"/>
        <v>89.4</v>
      </c>
      <c r="J1414" s="6">
        <f t="shared" ref="J1414:J1467" si="245">SUM(E1414-I1414)</f>
        <v>208.6</v>
      </c>
      <c r="K1414" s="40" t="s">
        <v>2984</v>
      </c>
    </row>
    <row r="1415" spans="1:11" s="2" customFormat="1" ht="60" x14ac:dyDescent="0.25">
      <c r="A1415" s="18">
        <f t="shared" si="237"/>
        <v>1409</v>
      </c>
      <c r="B1415" s="26" t="s">
        <v>927</v>
      </c>
      <c r="C1415" s="26" t="s">
        <v>3</v>
      </c>
      <c r="D1415" s="26" t="s">
        <v>3040</v>
      </c>
      <c r="E1415" s="27">
        <v>835</v>
      </c>
      <c r="F1415" s="6">
        <f t="shared" si="242"/>
        <v>83.5</v>
      </c>
      <c r="G1415" s="6">
        <f t="shared" si="243"/>
        <v>83.5</v>
      </c>
      <c r="H1415" s="6">
        <f t="shared" si="244"/>
        <v>83.5</v>
      </c>
      <c r="I1415" s="6">
        <f t="shared" ref="I1415:I1465" si="246">SUM(F1415+G1415+H1415)</f>
        <v>250.5</v>
      </c>
      <c r="J1415" s="6">
        <f t="shared" si="245"/>
        <v>584.5</v>
      </c>
      <c r="K1415" s="40" t="s">
        <v>2985</v>
      </c>
    </row>
    <row r="1416" spans="1:11" s="2" customFormat="1" ht="60" x14ac:dyDescent="0.25">
      <c r="A1416" s="18">
        <f t="shared" ref="A1416:A1466" si="247">A1415+1</f>
        <v>1410</v>
      </c>
      <c r="B1416" s="26" t="s">
        <v>926</v>
      </c>
      <c r="C1416" s="26" t="s">
        <v>3</v>
      </c>
      <c r="D1416" s="26" t="s">
        <v>3040</v>
      </c>
      <c r="E1416" s="27">
        <v>829</v>
      </c>
      <c r="F1416" s="6">
        <f t="shared" si="242"/>
        <v>82.9</v>
      </c>
      <c r="G1416" s="6">
        <f t="shared" si="243"/>
        <v>82.9</v>
      </c>
      <c r="H1416" s="6">
        <f t="shared" si="244"/>
        <v>82.9</v>
      </c>
      <c r="I1416" s="6">
        <f t="shared" si="246"/>
        <v>248.70000000000002</v>
      </c>
      <c r="J1416" s="6">
        <f t="shared" si="245"/>
        <v>580.29999999999995</v>
      </c>
      <c r="K1416" s="40" t="s">
        <v>2986</v>
      </c>
    </row>
    <row r="1417" spans="1:11" s="2" customFormat="1" ht="45" x14ac:dyDescent="0.25">
      <c r="A1417" s="18">
        <f t="shared" si="247"/>
        <v>1411</v>
      </c>
      <c r="B1417" s="26" t="s">
        <v>718</v>
      </c>
      <c r="C1417" s="26" t="s">
        <v>3</v>
      </c>
      <c r="D1417" s="26" t="s">
        <v>3041</v>
      </c>
      <c r="E1417" s="27">
        <v>160</v>
      </c>
      <c r="F1417" s="6">
        <f t="shared" si="242"/>
        <v>16</v>
      </c>
      <c r="G1417" s="6">
        <f t="shared" si="243"/>
        <v>16</v>
      </c>
      <c r="H1417" s="6">
        <f t="shared" si="244"/>
        <v>16</v>
      </c>
      <c r="I1417" s="6">
        <f t="shared" si="246"/>
        <v>48</v>
      </c>
      <c r="J1417" s="6">
        <f t="shared" si="245"/>
        <v>112</v>
      </c>
      <c r="K1417" s="40" t="s">
        <v>2987</v>
      </c>
    </row>
    <row r="1418" spans="1:11" s="2" customFormat="1" ht="60" x14ac:dyDescent="0.25">
      <c r="A1418" s="18">
        <f t="shared" si="247"/>
        <v>1412</v>
      </c>
      <c r="B1418" s="26" t="s">
        <v>717</v>
      </c>
      <c r="C1418" s="26" t="s">
        <v>3</v>
      </c>
      <c r="D1418" s="26" t="s">
        <v>3041</v>
      </c>
      <c r="E1418" s="27">
        <v>600</v>
      </c>
      <c r="F1418" s="6">
        <f t="shared" si="242"/>
        <v>60</v>
      </c>
      <c r="G1418" s="6">
        <f t="shared" si="243"/>
        <v>60</v>
      </c>
      <c r="H1418" s="6">
        <f t="shared" si="244"/>
        <v>60</v>
      </c>
      <c r="I1418" s="6">
        <f t="shared" si="246"/>
        <v>180</v>
      </c>
      <c r="J1418" s="6">
        <f t="shared" si="245"/>
        <v>420</v>
      </c>
      <c r="K1418" s="40" t="s">
        <v>2988</v>
      </c>
    </row>
    <row r="1419" spans="1:11" s="2" customFormat="1" ht="60" x14ac:dyDescent="0.25">
      <c r="A1419" s="18">
        <f t="shared" si="247"/>
        <v>1413</v>
      </c>
      <c r="B1419" s="26" t="s">
        <v>716</v>
      </c>
      <c r="C1419" s="26" t="s">
        <v>3</v>
      </c>
      <c r="D1419" s="26" t="s">
        <v>3041</v>
      </c>
      <c r="E1419" s="27">
        <v>170</v>
      </c>
      <c r="F1419" s="6">
        <f t="shared" si="242"/>
        <v>17</v>
      </c>
      <c r="G1419" s="6">
        <f t="shared" si="243"/>
        <v>17</v>
      </c>
      <c r="H1419" s="6">
        <f t="shared" si="244"/>
        <v>17</v>
      </c>
      <c r="I1419" s="6">
        <f t="shared" si="246"/>
        <v>51</v>
      </c>
      <c r="J1419" s="6">
        <f t="shared" si="245"/>
        <v>119</v>
      </c>
      <c r="K1419" s="40" t="s">
        <v>2989</v>
      </c>
    </row>
    <row r="1420" spans="1:11" s="2" customFormat="1" ht="45" x14ac:dyDescent="0.25">
      <c r="A1420" s="18">
        <f t="shared" si="247"/>
        <v>1414</v>
      </c>
      <c r="B1420" s="26" t="s">
        <v>715</v>
      </c>
      <c r="C1420" s="26" t="s">
        <v>3</v>
      </c>
      <c r="D1420" s="26" t="s">
        <v>3041</v>
      </c>
      <c r="E1420" s="27">
        <v>550</v>
      </c>
      <c r="F1420" s="6">
        <f t="shared" si="242"/>
        <v>55</v>
      </c>
      <c r="G1420" s="6">
        <f t="shared" si="243"/>
        <v>55</v>
      </c>
      <c r="H1420" s="6">
        <f t="shared" si="244"/>
        <v>55</v>
      </c>
      <c r="I1420" s="6">
        <f t="shared" si="246"/>
        <v>165</v>
      </c>
      <c r="J1420" s="6">
        <f t="shared" si="245"/>
        <v>385</v>
      </c>
      <c r="K1420" s="40" t="s">
        <v>2990</v>
      </c>
    </row>
    <row r="1421" spans="1:11" s="2" customFormat="1" ht="45" x14ac:dyDescent="0.25">
      <c r="A1421" s="18">
        <f t="shared" si="247"/>
        <v>1415</v>
      </c>
      <c r="B1421" s="26" t="s">
        <v>714</v>
      </c>
      <c r="C1421" s="26" t="s">
        <v>3</v>
      </c>
      <c r="D1421" s="26" t="s">
        <v>3041</v>
      </c>
      <c r="E1421" s="27">
        <v>170</v>
      </c>
      <c r="F1421" s="6">
        <f t="shared" si="242"/>
        <v>17</v>
      </c>
      <c r="G1421" s="6">
        <f t="shared" si="243"/>
        <v>17</v>
      </c>
      <c r="H1421" s="6">
        <f t="shared" si="244"/>
        <v>17</v>
      </c>
      <c r="I1421" s="6">
        <f t="shared" si="246"/>
        <v>51</v>
      </c>
      <c r="J1421" s="6">
        <f t="shared" si="245"/>
        <v>119</v>
      </c>
      <c r="K1421" s="40" t="s">
        <v>2991</v>
      </c>
    </row>
    <row r="1422" spans="1:11" s="2" customFormat="1" ht="45" x14ac:dyDescent="0.25">
      <c r="A1422" s="18">
        <f t="shared" si="247"/>
        <v>1416</v>
      </c>
      <c r="B1422" s="26" t="s">
        <v>713</v>
      </c>
      <c r="C1422" s="26" t="s">
        <v>3</v>
      </c>
      <c r="D1422" s="26" t="s">
        <v>3041</v>
      </c>
      <c r="E1422" s="27">
        <v>185</v>
      </c>
      <c r="F1422" s="6">
        <f t="shared" si="242"/>
        <v>18.5</v>
      </c>
      <c r="G1422" s="6">
        <f t="shared" si="243"/>
        <v>18.5</v>
      </c>
      <c r="H1422" s="6">
        <f t="shared" si="244"/>
        <v>18.5</v>
      </c>
      <c r="I1422" s="6">
        <f t="shared" si="246"/>
        <v>55.5</v>
      </c>
      <c r="J1422" s="6">
        <f t="shared" si="245"/>
        <v>129.5</v>
      </c>
      <c r="K1422" s="40" t="s">
        <v>2992</v>
      </c>
    </row>
    <row r="1423" spans="1:11" s="2" customFormat="1" ht="60" x14ac:dyDescent="0.25">
      <c r="A1423" s="18">
        <f t="shared" si="247"/>
        <v>1417</v>
      </c>
      <c r="B1423" s="26" t="s">
        <v>712</v>
      </c>
      <c r="C1423" s="26" t="s">
        <v>3</v>
      </c>
      <c r="D1423" s="26" t="s">
        <v>3041</v>
      </c>
      <c r="E1423" s="27">
        <v>165</v>
      </c>
      <c r="F1423" s="6">
        <f t="shared" si="242"/>
        <v>16.5</v>
      </c>
      <c r="G1423" s="6">
        <f t="shared" si="243"/>
        <v>16.5</v>
      </c>
      <c r="H1423" s="6">
        <f t="shared" si="244"/>
        <v>16.5</v>
      </c>
      <c r="I1423" s="6">
        <f t="shared" si="246"/>
        <v>49.5</v>
      </c>
      <c r="J1423" s="6">
        <f t="shared" si="245"/>
        <v>115.5</v>
      </c>
      <c r="K1423" s="40" t="s">
        <v>2993</v>
      </c>
    </row>
    <row r="1424" spans="1:11" s="2" customFormat="1" ht="45" x14ac:dyDescent="0.25">
      <c r="A1424" s="18">
        <f t="shared" si="247"/>
        <v>1418</v>
      </c>
      <c r="B1424" s="26" t="s">
        <v>711</v>
      </c>
      <c r="C1424" s="26" t="s">
        <v>3</v>
      </c>
      <c r="D1424" s="26" t="s">
        <v>3041</v>
      </c>
      <c r="E1424" s="27">
        <v>170</v>
      </c>
      <c r="F1424" s="6">
        <f t="shared" si="242"/>
        <v>17</v>
      </c>
      <c r="G1424" s="6">
        <f t="shared" si="243"/>
        <v>17</v>
      </c>
      <c r="H1424" s="6">
        <f t="shared" si="244"/>
        <v>17</v>
      </c>
      <c r="I1424" s="6">
        <f t="shared" si="246"/>
        <v>51</v>
      </c>
      <c r="J1424" s="6">
        <f t="shared" si="245"/>
        <v>119</v>
      </c>
      <c r="K1424" s="40" t="s">
        <v>2994</v>
      </c>
    </row>
    <row r="1425" spans="1:11" s="2" customFormat="1" ht="45" x14ac:dyDescent="0.25">
      <c r="A1425" s="18">
        <f t="shared" si="247"/>
        <v>1419</v>
      </c>
      <c r="B1425" s="26" t="s">
        <v>710</v>
      </c>
      <c r="C1425" s="26" t="s">
        <v>3</v>
      </c>
      <c r="D1425" s="26" t="s">
        <v>3041</v>
      </c>
      <c r="E1425" s="27">
        <v>300</v>
      </c>
      <c r="F1425" s="6">
        <f t="shared" si="242"/>
        <v>30</v>
      </c>
      <c r="G1425" s="6">
        <f t="shared" si="243"/>
        <v>30</v>
      </c>
      <c r="H1425" s="6">
        <f t="shared" si="244"/>
        <v>30</v>
      </c>
      <c r="I1425" s="6">
        <f t="shared" si="246"/>
        <v>90</v>
      </c>
      <c r="J1425" s="6">
        <f t="shared" si="245"/>
        <v>210</v>
      </c>
      <c r="K1425" s="40" t="s">
        <v>2995</v>
      </c>
    </row>
    <row r="1426" spans="1:11" s="2" customFormat="1" ht="45" x14ac:dyDescent="0.25">
      <c r="A1426" s="18">
        <f t="shared" si="247"/>
        <v>1420</v>
      </c>
      <c r="B1426" s="26" t="s">
        <v>709</v>
      </c>
      <c r="C1426" s="26" t="s">
        <v>3</v>
      </c>
      <c r="D1426" s="26" t="s">
        <v>3041</v>
      </c>
      <c r="E1426" s="27">
        <v>600</v>
      </c>
      <c r="F1426" s="6">
        <f t="shared" si="242"/>
        <v>60</v>
      </c>
      <c r="G1426" s="6">
        <f t="shared" si="243"/>
        <v>60</v>
      </c>
      <c r="H1426" s="6">
        <f t="shared" si="244"/>
        <v>60</v>
      </c>
      <c r="I1426" s="6">
        <f t="shared" si="246"/>
        <v>180</v>
      </c>
      <c r="J1426" s="6">
        <f t="shared" si="245"/>
        <v>420</v>
      </c>
      <c r="K1426" s="40" t="s">
        <v>2996</v>
      </c>
    </row>
    <row r="1427" spans="1:11" s="2" customFormat="1" ht="45" x14ac:dyDescent="0.25">
      <c r="A1427" s="18">
        <f t="shared" si="247"/>
        <v>1421</v>
      </c>
      <c r="B1427" s="26" t="s">
        <v>708</v>
      </c>
      <c r="C1427" s="26" t="s">
        <v>3</v>
      </c>
      <c r="D1427" s="26" t="s">
        <v>3041</v>
      </c>
      <c r="E1427" s="27">
        <v>501</v>
      </c>
      <c r="F1427" s="6">
        <f t="shared" si="242"/>
        <v>50.1</v>
      </c>
      <c r="G1427" s="6">
        <f t="shared" si="243"/>
        <v>50.1</v>
      </c>
      <c r="H1427" s="6">
        <f t="shared" si="244"/>
        <v>50.1</v>
      </c>
      <c r="I1427" s="6">
        <f t="shared" si="246"/>
        <v>150.30000000000001</v>
      </c>
      <c r="J1427" s="6">
        <f t="shared" si="245"/>
        <v>350.7</v>
      </c>
      <c r="K1427" s="40" t="s">
        <v>2997</v>
      </c>
    </row>
    <row r="1428" spans="1:11" s="2" customFormat="1" ht="60" x14ac:dyDescent="0.25">
      <c r="A1428" s="18">
        <f t="shared" si="247"/>
        <v>1422</v>
      </c>
      <c r="B1428" s="26" t="s">
        <v>707</v>
      </c>
      <c r="C1428" s="26" t="s">
        <v>3</v>
      </c>
      <c r="D1428" s="26" t="s">
        <v>3041</v>
      </c>
      <c r="E1428" s="27">
        <v>298</v>
      </c>
      <c r="F1428" s="6">
        <f t="shared" si="242"/>
        <v>29.8</v>
      </c>
      <c r="G1428" s="6">
        <f t="shared" si="243"/>
        <v>29.8</v>
      </c>
      <c r="H1428" s="6">
        <f t="shared" si="244"/>
        <v>29.8</v>
      </c>
      <c r="I1428" s="6">
        <f t="shared" si="246"/>
        <v>89.4</v>
      </c>
      <c r="J1428" s="6">
        <f t="shared" si="245"/>
        <v>208.6</v>
      </c>
      <c r="K1428" s="40" t="s">
        <v>2998</v>
      </c>
    </row>
    <row r="1429" spans="1:11" s="2" customFormat="1" ht="60" x14ac:dyDescent="0.25">
      <c r="A1429" s="18">
        <f t="shared" si="247"/>
        <v>1423</v>
      </c>
      <c r="B1429" s="26" t="s">
        <v>706</v>
      </c>
      <c r="C1429" s="26" t="s">
        <v>3</v>
      </c>
      <c r="D1429" s="26" t="s">
        <v>3041</v>
      </c>
      <c r="E1429" s="27">
        <v>1199</v>
      </c>
      <c r="F1429" s="6">
        <f t="shared" si="242"/>
        <v>119.9</v>
      </c>
      <c r="G1429" s="6">
        <f t="shared" si="243"/>
        <v>119.9</v>
      </c>
      <c r="H1429" s="6">
        <f t="shared" si="244"/>
        <v>119.9</v>
      </c>
      <c r="I1429" s="6">
        <f t="shared" si="246"/>
        <v>359.70000000000005</v>
      </c>
      <c r="J1429" s="6">
        <f t="shared" si="245"/>
        <v>839.3</v>
      </c>
      <c r="K1429" s="40" t="s">
        <v>2999</v>
      </c>
    </row>
    <row r="1430" spans="1:11" s="2" customFormat="1" ht="45" x14ac:dyDescent="0.25">
      <c r="A1430" s="18">
        <f t="shared" si="247"/>
        <v>1424</v>
      </c>
      <c r="B1430" s="26" t="s">
        <v>704</v>
      </c>
      <c r="C1430" s="26" t="s">
        <v>3</v>
      </c>
      <c r="D1430" s="26" t="s">
        <v>3041</v>
      </c>
      <c r="E1430" s="27">
        <v>835</v>
      </c>
      <c r="F1430" s="6">
        <f t="shared" si="242"/>
        <v>83.5</v>
      </c>
      <c r="G1430" s="6">
        <f t="shared" si="243"/>
        <v>83.5</v>
      </c>
      <c r="H1430" s="6">
        <f t="shared" si="244"/>
        <v>83.5</v>
      </c>
      <c r="I1430" s="6">
        <f t="shared" si="246"/>
        <v>250.5</v>
      </c>
      <c r="J1430" s="6">
        <f t="shared" si="245"/>
        <v>584.5</v>
      </c>
      <c r="K1430" s="40" t="s">
        <v>3000</v>
      </c>
    </row>
    <row r="1431" spans="1:11" s="2" customFormat="1" ht="45" x14ac:dyDescent="0.25">
      <c r="A1431" s="18">
        <f t="shared" si="247"/>
        <v>1425</v>
      </c>
      <c r="B1431" s="26" t="s">
        <v>260</v>
      </c>
      <c r="C1431" s="26" t="s">
        <v>3</v>
      </c>
      <c r="D1431" s="26" t="s">
        <v>3037</v>
      </c>
      <c r="E1431" s="27">
        <v>298</v>
      </c>
      <c r="F1431" s="6">
        <f t="shared" si="242"/>
        <v>29.8</v>
      </c>
      <c r="G1431" s="6">
        <f t="shared" si="243"/>
        <v>29.8</v>
      </c>
      <c r="H1431" s="6">
        <f t="shared" si="244"/>
        <v>29.8</v>
      </c>
      <c r="I1431" s="6">
        <f t="shared" si="246"/>
        <v>89.4</v>
      </c>
      <c r="J1431" s="6">
        <f t="shared" si="245"/>
        <v>208.6</v>
      </c>
      <c r="K1431" s="40" t="s">
        <v>3001</v>
      </c>
    </row>
    <row r="1432" spans="1:11" s="2" customFormat="1" ht="45" x14ac:dyDescent="0.25">
      <c r="A1432" s="18">
        <f t="shared" si="247"/>
        <v>1426</v>
      </c>
      <c r="B1432" s="26" t="s">
        <v>259</v>
      </c>
      <c r="C1432" s="26" t="s">
        <v>3</v>
      </c>
      <c r="D1432" s="26" t="s">
        <v>3037</v>
      </c>
      <c r="E1432" s="27">
        <v>170</v>
      </c>
      <c r="F1432" s="6">
        <f t="shared" si="242"/>
        <v>17</v>
      </c>
      <c r="G1432" s="6">
        <f t="shared" si="243"/>
        <v>17</v>
      </c>
      <c r="H1432" s="6">
        <f t="shared" si="244"/>
        <v>17</v>
      </c>
      <c r="I1432" s="6">
        <f t="shared" si="246"/>
        <v>51</v>
      </c>
      <c r="J1432" s="6">
        <f t="shared" si="245"/>
        <v>119</v>
      </c>
      <c r="K1432" s="40" t="s">
        <v>3002</v>
      </c>
    </row>
    <row r="1433" spans="1:11" s="2" customFormat="1" ht="45" x14ac:dyDescent="0.25">
      <c r="A1433" s="18">
        <f t="shared" si="247"/>
        <v>1427</v>
      </c>
      <c r="B1433" s="26" t="s">
        <v>258</v>
      </c>
      <c r="C1433" s="26" t="s">
        <v>3</v>
      </c>
      <c r="D1433" s="26" t="s">
        <v>3037</v>
      </c>
      <c r="E1433" s="27">
        <v>550</v>
      </c>
      <c r="F1433" s="6">
        <f t="shared" si="242"/>
        <v>55</v>
      </c>
      <c r="G1433" s="6">
        <f t="shared" si="243"/>
        <v>55</v>
      </c>
      <c r="H1433" s="6">
        <f t="shared" si="244"/>
        <v>55</v>
      </c>
      <c r="I1433" s="6">
        <f t="shared" si="246"/>
        <v>165</v>
      </c>
      <c r="J1433" s="6">
        <f t="shared" si="245"/>
        <v>385</v>
      </c>
      <c r="K1433" s="40" t="s">
        <v>3003</v>
      </c>
    </row>
    <row r="1434" spans="1:11" s="2" customFormat="1" ht="60" x14ac:dyDescent="0.25">
      <c r="A1434" s="18">
        <f t="shared" si="247"/>
        <v>1428</v>
      </c>
      <c r="B1434" s="26" t="s">
        <v>257</v>
      </c>
      <c r="C1434" s="26" t="s">
        <v>3</v>
      </c>
      <c r="D1434" s="26" t="s">
        <v>3037</v>
      </c>
      <c r="E1434" s="27">
        <v>600</v>
      </c>
      <c r="F1434" s="6">
        <f t="shared" si="242"/>
        <v>60</v>
      </c>
      <c r="G1434" s="6">
        <f t="shared" si="243"/>
        <v>60</v>
      </c>
      <c r="H1434" s="6">
        <f t="shared" ref="H1434:H1453" si="248">SUM(E1434)*10/100</f>
        <v>60</v>
      </c>
      <c r="I1434" s="6">
        <f t="shared" si="246"/>
        <v>180</v>
      </c>
      <c r="J1434" s="6">
        <f t="shared" si="245"/>
        <v>420</v>
      </c>
      <c r="K1434" s="40" t="s">
        <v>3004</v>
      </c>
    </row>
    <row r="1435" spans="1:11" s="2" customFormat="1" ht="45" x14ac:dyDescent="0.25">
      <c r="A1435" s="18">
        <f t="shared" si="247"/>
        <v>1429</v>
      </c>
      <c r="B1435" s="26" t="s">
        <v>1199</v>
      </c>
      <c r="C1435" s="26" t="s">
        <v>3</v>
      </c>
      <c r="D1435" s="26" t="s">
        <v>3037</v>
      </c>
      <c r="E1435" s="27">
        <v>390</v>
      </c>
      <c r="F1435" s="6">
        <f t="shared" si="242"/>
        <v>39</v>
      </c>
      <c r="G1435" s="6">
        <f t="shared" si="243"/>
        <v>39</v>
      </c>
      <c r="H1435" s="6">
        <f t="shared" si="248"/>
        <v>39</v>
      </c>
      <c r="I1435" s="6">
        <f t="shared" si="246"/>
        <v>117</v>
      </c>
      <c r="J1435" s="6">
        <f t="shared" si="245"/>
        <v>273</v>
      </c>
      <c r="K1435" s="40" t="s">
        <v>3005</v>
      </c>
    </row>
    <row r="1436" spans="1:11" s="2" customFormat="1" ht="60" x14ac:dyDescent="0.25">
      <c r="A1436" s="18">
        <f t="shared" si="247"/>
        <v>1430</v>
      </c>
      <c r="B1436" s="26" t="s">
        <v>256</v>
      </c>
      <c r="C1436" s="26" t="s">
        <v>3</v>
      </c>
      <c r="D1436" s="26" t="s">
        <v>3037</v>
      </c>
      <c r="E1436" s="27">
        <v>600</v>
      </c>
      <c r="F1436" s="6">
        <f t="shared" si="242"/>
        <v>60</v>
      </c>
      <c r="G1436" s="6">
        <f t="shared" si="243"/>
        <v>60</v>
      </c>
      <c r="H1436" s="6">
        <f t="shared" si="248"/>
        <v>60</v>
      </c>
      <c r="I1436" s="6">
        <f t="shared" si="246"/>
        <v>180</v>
      </c>
      <c r="J1436" s="6">
        <f t="shared" si="245"/>
        <v>420</v>
      </c>
      <c r="K1436" s="40" t="s">
        <v>3006</v>
      </c>
    </row>
    <row r="1437" spans="1:11" s="2" customFormat="1" ht="60" x14ac:dyDescent="0.25">
      <c r="A1437" s="18">
        <f t="shared" si="247"/>
        <v>1431</v>
      </c>
      <c r="B1437" s="26" t="s">
        <v>255</v>
      </c>
      <c r="C1437" s="26" t="s">
        <v>3</v>
      </c>
      <c r="D1437" s="26" t="s">
        <v>3037</v>
      </c>
      <c r="E1437" s="27">
        <v>350</v>
      </c>
      <c r="F1437" s="6">
        <f t="shared" si="242"/>
        <v>35</v>
      </c>
      <c r="G1437" s="6">
        <f t="shared" si="243"/>
        <v>35</v>
      </c>
      <c r="H1437" s="6">
        <f t="shared" si="248"/>
        <v>35</v>
      </c>
      <c r="I1437" s="6">
        <f t="shared" si="246"/>
        <v>105</v>
      </c>
      <c r="J1437" s="6">
        <f t="shared" si="245"/>
        <v>245</v>
      </c>
      <c r="K1437" s="40" t="s">
        <v>3007</v>
      </c>
    </row>
    <row r="1438" spans="1:11" s="2" customFormat="1" ht="30" x14ac:dyDescent="0.25">
      <c r="A1438" s="18">
        <f t="shared" si="247"/>
        <v>1432</v>
      </c>
      <c r="B1438" s="26" t="s">
        <v>254</v>
      </c>
      <c r="C1438" s="26" t="s">
        <v>3</v>
      </c>
      <c r="D1438" s="26" t="s">
        <v>3037</v>
      </c>
      <c r="E1438" s="27">
        <v>600</v>
      </c>
      <c r="F1438" s="6">
        <f t="shared" si="242"/>
        <v>60</v>
      </c>
      <c r="G1438" s="6">
        <f t="shared" si="243"/>
        <v>60</v>
      </c>
      <c r="H1438" s="6">
        <f t="shared" si="248"/>
        <v>60</v>
      </c>
      <c r="I1438" s="6">
        <f t="shared" si="246"/>
        <v>180</v>
      </c>
      <c r="J1438" s="6">
        <f t="shared" si="245"/>
        <v>420</v>
      </c>
      <c r="K1438" s="40" t="s">
        <v>3008</v>
      </c>
    </row>
    <row r="1439" spans="1:11" s="2" customFormat="1" ht="45" x14ac:dyDescent="0.25">
      <c r="A1439" s="18">
        <f t="shared" si="247"/>
        <v>1433</v>
      </c>
      <c r="B1439" s="26" t="s">
        <v>253</v>
      </c>
      <c r="C1439" s="26" t="s">
        <v>3</v>
      </c>
      <c r="D1439" s="26" t="s">
        <v>3037</v>
      </c>
      <c r="E1439" s="27">
        <v>500</v>
      </c>
      <c r="F1439" s="6">
        <f t="shared" si="242"/>
        <v>50</v>
      </c>
      <c r="G1439" s="6">
        <f t="shared" si="243"/>
        <v>50</v>
      </c>
      <c r="H1439" s="6">
        <f t="shared" si="248"/>
        <v>50</v>
      </c>
      <c r="I1439" s="6">
        <f t="shared" si="246"/>
        <v>150</v>
      </c>
      <c r="J1439" s="6">
        <f t="shared" si="245"/>
        <v>350</v>
      </c>
      <c r="K1439" s="40" t="s">
        <v>3009</v>
      </c>
    </row>
    <row r="1440" spans="1:11" s="2" customFormat="1" ht="45" x14ac:dyDescent="0.25">
      <c r="A1440" s="18">
        <f t="shared" si="247"/>
        <v>1434</v>
      </c>
      <c r="B1440" s="26" t="s">
        <v>252</v>
      </c>
      <c r="C1440" s="26" t="s">
        <v>3</v>
      </c>
      <c r="D1440" s="26" t="s">
        <v>3037</v>
      </c>
      <c r="E1440" s="27">
        <v>170</v>
      </c>
      <c r="F1440" s="6">
        <f t="shared" si="242"/>
        <v>17</v>
      </c>
      <c r="G1440" s="6">
        <f t="shared" si="243"/>
        <v>17</v>
      </c>
      <c r="H1440" s="6">
        <f t="shared" si="248"/>
        <v>17</v>
      </c>
      <c r="I1440" s="6">
        <f t="shared" si="246"/>
        <v>51</v>
      </c>
      <c r="J1440" s="6">
        <f t="shared" si="245"/>
        <v>119</v>
      </c>
      <c r="K1440" s="40" t="s">
        <v>3010</v>
      </c>
    </row>
    <row r="1441" spans="1:11" s="2" customFormat="1" ht="45" x14ac:dyDescent="0.25">
      <c r="A1441" s="18">
        <f t="shared" si="247"/>
        <v>1435</v>
      </c>
      <c r="B1441" s="26" t="s">
        <v>251</v>
      </c>
      <c r="C1441" s="26" t="s">
        <v>3</v>
      </c>
      <c r="D1441" s="26" t="s">
        <v>3037</v>
      </c>
      <c r="E1441" s="27">
        <v>350</v>
      </c>
      <c r="F1441" s="6">
        <f t="shared" si="242"/>
        <v>35</v>
      </c>
      <c r="G1441" s="6">
        <f t="shared" si="243"/>
        <v>35</v>
      </c>
      <c r="H1441" s="6">
        <f t="shared" si="248"/>
        <v>35</v>
      </c>
      <c r="I1441" s="6">
        <f t="shared" si="246"/>
        <v>105</v>
      </c>
      <c r="J1441" s="6">
        <f t="shared" si="245"/>
        <v>245</v>
      </c>
      <c r="K1441" s="40" t="s">
        <v>3011</v>
      </c>
    </row>
    <row r="1442" spans="1:11" s="2" customFormat="1" ht="45" x14ac:dyDescent="0.25">
      <c r="A1442" s="18">
        <f t="shared" si="247"/>
        <v>1436</v>
      </c>
      <c r="B1442" s="26" t="s">
        <v>250</v>
      </c>
      <c r="C1442" s="26" t="s">
        <v>3</v>
      </c>
      <c r="D1442" s="26" t="s">
        <v>3037</v>
      </c>
      <c r="E1442" s="27">
        <v>165</v>
      </c>
      <c r="F1442" s="6">
        <f t="shared" si="242"/>
        <v>16.5</v>
      </c>
      <c r="G1442" s="6">
        <f t="shared" si="243"/>
        <v>16.5</v>
      </c>
      <c r="H1442" s="6">
        <f t="shared" si="248"/>
        <v>16.5</v>
      </c>
      <c r="I1442" s="6">
        <f t="shared" si="246"/>
        <v>49.5</v>
      </c>
      <c r="J1442" s="6">
        <f t="shared" si="245"/>
        <v>115.5</v>
      </c>
      <c r="K1442" s="40" t="s">
        <v>3012</v>
      </c>
    </row>
    <row r="1443" spans="1:11" s="2" customFormat="1" ht="45" x14ac:dyDescent="0.25">
      <c r="A1443" s="18">
        <f t="shared" si="247"/>
        <v>1437</v>
      </c>
      <c r="B1443" s="26" t="s">
        <v>249</v>
      </c>
      <c r="C1443" s="26" t="s">
        <v>3</v>
      </c>
      <c r="D1443" s="26" t="s">
        <v>3037</v>
      </c>
      <c r="E1443" s="27">
        <v>400</v>
      </c>
      <c r="F1443" s="6">
        <f t="shared" si="242"/>
        <v>40</v>
      </c>
      <c r="G1443" s="6">
        <f t="shared" si="243"/>
        <v>40</v>
      </c>
      <c r="H1443" s="6">
        <f t="shared" si="248"/>
        <v>40</v>
      </c>
      <c r="I1443" s="6">
        <f t="shared" si="246"/>
        <v>120</v>
      </c>
      <c r="J1443" s="6">
        <f t="shared" si="245"/>
        <v>280</v>
      </c>
      <c r="K1443" s="40" t="s">
        <v>3013</v>
      </c>
    </row>
    <row r="1444" spans="1:11" s="2" customFormat="1" ht="45" x14ac:dyDescent="0.25">
      <c r="A1444" s="18">
        <f t="shared" si="247"/>
        <v>1438</v>
      </c>
      <c r="B1444" s="26" t="s">
        <v>248</v>
      </c>
      <c r="C1444" s="26" t="s">
        <v>3</v>
      </c>
      <c r="D1444" s="26" t="s">
        <v>3037</v>
      </c>
      <c r="E1444" s="27">
        <v>165</v>
      </c>
      <c r="F1444" s="6">
        <f t="shared" si="242"/>
        <v>16.5</v>
      </c>
      <c r="G1444" s="6">
        <f t="shared" si="243"/>
        <v>16.5</v>
      </c>
      <c r="H1444" s="6">
        <f t="shared" si="248"/>
        <v>16.5</v>
      </c>
      <c r="I1444" s="6">
        <f t="shared" si="246"/>
        <v>49.5</v>
      </c>
      <c r="J1444" s="6">
        <f t="shared" si="245"/>
        <v>115.5</v>
      </c>
      <c r="K1444" s="40" t="s">
        <v>3014</v>
      </c>
    </row>
    <row r="1445" spans="1:11" s="2" customFormat="1" ht="60" x14ac:dyDescent="0.25">
      <c r="A1445" s="18">
        <f t="shared" si="247"/>
        <v>1439</v>
      </c>
      <c r="B1445" s="26" t="s">
        <v>247</v>
      </c>
      <c r="C1445" s="26" t="s">
        <v>3</v>
      </c>
      <c r="D1445" s="26" t="s">
        <v>3037</v>
      </c>
      <c r="E1445" s="27">
        <v>400</v>
      </c>
      <c r="F1445" s="6">
        <f t="shared" si="242"/>
        <v>40</v>
      </c>
      <c r="G1445" s="6">
        <f t="shared" si="243"/>
        <v>40</v>
      </c>
      <c r="H1445" s="6">
        <f t="shared" si="248"/>
        <v>40</v>
      </c>
      <c r="I1445" s="6">
        <f t="shared" si="246"/>
        <v>120</v>
      </c>
      <c r="J1445" s="6">
        <f t="shared" si="245"/>
        <v>280</v>
      </c>
      <c r="K1445" s="40" t="s">
        <v>3015</v>
      </c>
    </row>
    <row r="1446" spans="1:11" s="2" customFormat="1" ht="45" x14ac:dyDescent="0.25">
      <c r="A1446" s="18">
        <f t="shared" si="247"/>
        <v>1440</v>
      </c>
      <c r="B1446" s="26" t="s">
        <v>246</v>
      </c>
      <c r="C1446" s="26" t="s">
        <v>3</v>
      </c>
      <c r="D1446" s="26" t="s">
        <v>3037</v>
      </c>
      <c r="E1446" s="27">
        <v>550</v>
      </c>
      <c r="F1446" s="6">
        <f t="shared" si="242"/>
        <v>55</v>
      </c>
      <c r="G1446" s="6">
        <f t="shared" si="243"/>
        <v>55</v>
      </c>
      <c r="H1446" s="6">
        <f t="shared" si="248"/>
        <v>55</v>
      </c>
      <c r="I1446" s="6">
        <f t="shared" si="246"/>
        <v>165</v>
      </c>
      <c r="J1446" s="6">
        <f t="shared" si="245"/>
        <v>385</v>
      </c>
      <c r="K1446" s="40" t="s">
        <v>3016</v>
      </c>
    </row>
    <row r="1447" spans="1:11" s="2" customFormat="1" ht="45" x14ac:dyDescent="0.25">
      <c r="A1447" s="18">
        <f t="shared" si="247"/>
        <v>1441</v>
      </c>
      <c r="B1447" s="26" t="s">
        <v>245</v>
      </c>
      <c r="C1447" s="26" t="s">
        <v>3</v>
      </c>
      <c r="D1447" s="26" t="s">
        <v>3037</v>
      </c>
      <c r="E1447" s="27">
        <v>1274.8399999999999</v>
      </c>
      <c r="F1447" s="6">
        <f t="shared" si="242"/>
        <v>127.48399999999999</v>
      </c>
      <c r="G1447" s="6">
        <f t="shared" si="243"/>
        <v>127.48399999999999</v>
      </c>
      <c r="H1447" s="6">
        <f t="shared" si="248"/>
        <v>127.48399999999999</v>
      </c>
      <c r="I1447" s="6">
        <f t="shared" si="246"/>
        <v>382.452</v>
      </c>
      <c r="J1447" s="6">
        <f t="shared" si="245"/>
        <v>892.38799999999992</v>
      </c>
      <c r="K1447" s="40" t="s">
        <v>3017</v>
      </c>
    </row>
    <row r="1448" spans="1:11" s="2" customFormat="1" ht="45" x14ac:dyDescent="0.25">
      <c r="A1448" s="18">
        <f t="shared" si="247"/>
        <v>1442</v>
      </c>
      <c r="B1448" s="26" t="s">
        <v>244</v>
      </c>
      <c r="C1448" s="26" t="s">
        <v>3</v>
      </c>
      <c r="D1448" s="26" t="s">
        <v>3037</v>
      </c>
      <c r="E1448" s="27">
        <v>570.72</v>
      </c>
      <c r="F1448" s="6">
        <f t="shared" si="242"/>
        <v>57.07200000000001</v>
      </c>
      <c r="G1448" s="6">
        <f t="shared" si="243"/>
        <v>57.07200000000001</v>
      </c>
      <c r="H1448" s="6">
        <f t="shared" si="248"/>
        <v>57.07200000000001</v>
      </c>
      <c r="I1448" s="6">
        <f t="shared" si="246"/>
        <v>171.21600000000004</v>
      </c>
      <c r="J1448" s="6">
        <f t="shared" si="245"/>
        <v>399.50400000000002</v>
      </c>
      <c r="K1448" s="40" t="s">
        <v>3018</v>
      </c>
    </row>
    <row r="1449" spans="1:11" s="2" customFormat="1" ht="45" x14ac:dyDescent="0.25">
      <c r="A1449" s="18">
        <f t="shared" si="247"/>
        <v>1443</v>
      </c>
      <c r="B1449" s="26" t="s">
        <v>243</v>
      </c>
      <c r="C1449" s="26" t="s">
        <v>3</v>
      </c>
      <c r="D1449" s="26" t="s">
        <v>3037</v>
      </c>
      <c r="E1449" s="27">
        <v>1274.8399999999999</v>
      </c>
      <c r="F1449" s="6">
        <f t="shared" si="242"/>
        <v>127.48399999999999</v>
      </c>
      <c r="G1449" s="6">
        <f t="shared" si="243"/>
        <v>127.48399999999999</v>
      </c>
      <c r="H1449" s="6">
        <f t="shared" si="248"/>
        <v>127.48399999999999</v>
      </c>
      <c r="I1449" s="6">
        <f t="shared" si="246"/>
        <v>382.452</v>
      </c>
      <c r="J1449" s="6">
        <f t="shared" si="245"/>
        <v>892.38799999999992</v>
      </c>
      <c r="K1449" s="40" t="s">
        <v>3019</v>
      </c>
    </row>
    <row r="1450" spans="1:11" s="2" customFormat="1" ht="45" x14ac:dyDescent="0.25">
      <c r="A1450" s="18">
        <f t="shared" si="247"/>
        <v>1444</v>
      </c>
      <c r="B1450" s="26" t="s">
        <v>210</v>
      </c>
      <c r="C1450" s="26" t="s">
        <v>3</v>
      </c>
      <c r="D1450" s="26" t="s">
        <v>3037</v>
      </c>
      <c r="E1450" s="27">
        <v>835.5</v>
      </c>
      <c r="F1450" s="6">
        <f t="shared" si="242"/>
        <v>83.55</v>
      </c>
      <c r="G1450" s="6">
        <f t="shared" si="243"/>
        <v>83.55</v>
      </c>
      <c r="H1450" s="6">
        <f t="shared" si="248"/>
        <v>83.55</v>
      </c>
      <c r="I1450" s="6">
        <f t="shared" si="246"/>
        <v>250.64999999999998</v>
      </c>
      <c r="J1450" s="6">
        <f t="shared" si="245"/>
        <v>584.85</v>
      </c>
      <c r="K1450" s="40" t="s">
        <v>3020</v>
      </c>
    </row>
    <row r="1451" spans="1:11" s="2" customFormat="1" ht="45" x14ac:dyDescent="0.25">
      <c r="A1451" s="18">
        <f t="shared" si="247"/>
        <v>1445</v>
      </c>
      <c r="B1451" s="26" t="s">
        <v>209</v>
      </c>
      <c r="C1451" s="26" t="s">
        <v>3</v>
      </c>
      <c r="D1451" s="26" t="s">
        <v>3037</v>
      </c>
      <c r="E1451" s="27">
        <v>835</v>
      </c>
      <c r="F1451" s="6">
        <f t="shared" si="242"/>
        <v>83.5</v>
      </c>
      <c r="G1451" s="6">
        <f t="shared" si="243"/>
        <v>83.5</v>
      </c>
      <c r="H1451" s="6">
        <f t="shared" si="248"/>
        <v>83.5</v>
      </c>
      <c r="I1451" s="6">
        <f t="shared" si="246"/>
        <v>250.5</v>
      </c>
      <c r="J1451" s="6">
        <f t="shared" si="245"/>
        <v>584.5</v>
      </c>
      <c r="K1451" s="40" t="s">
        <v>3021</v>
      </c>
    </row>
    <row r="1452" spans="1:11" s="2" customFormat="1" ht="45" x14ac:dyDescent="0.25">
      <c r="A1452" s="18">
        <f t="shared" si="247"/>
        <v>1446</v>
      </c>
      <c r="B1452" s="26" t="s">
        <v>208</v>
      </c>
      <c r="C1452" s="26" t="s">
        <v>3</v>
      </c>
      <c r="D1452" s="26" t="s">
        <v>3037</v>
      </c>
      <c r="E1452" s="27">
        <v>829.5</v>
      </c>
      <c r="F1452" s="6">
        <f t="shared" si="242"/>
        <v>82.95</v>
      </c>
      <c r="G1452" s="6">
        <f t="shared" si="243"/>
        <v>82.95</v>
      </c>
      <c r="H1452" s="6">
        <f t="shared" si="248"/>
        <v>82.95</v>
      </c>
      <c r="I1452" s="6">
        <f t="shared" si="246"/>
        <v>248.85000000000002</v>
      </c>
      <c r="J1452" s="6">
        <f t="shared" si="245"/>
        <v>580.65</v>
      </c>
      <c r="K1452" s="40" t="s">
        <v>3022</v>
      </c>
    </row>
    <row r="1453" spans="1:11" s="2" customFormat="1" ht="45" x14ac:dyDescent="0.25">
      <c r="A1453" s="18">
        <f t="shared" si="247"/>
        <v>1447</v>
      </c>
      <c r="B1453" s="26" t="s">
        <v>207</v>
      </c>
      <c r="C1453" s="26" t="s">
        <v>3</v>
      </c>
      <c r="D1453" s="26" t="s">
        <v>3037</v>
      </c>
      <c r="E1453" s="27">
        <v>829.5</v>
      </c>
      <c r="F1453" s="6">
        <f t="shared" si="242"/>
        <v>82.95</v>
      </c>
      <c r="G1453" s="6">
        <f t="shared" si="243"/>
        <v>82.95</v>
      </c>
      <c r="H1453" s="6">
        <f t="shared" si="248"/>
        <v>82.95</v>
      </c>
      <c r="I1453" s="6">
        <f t="shared" si="246"/>
        <v>248.85000000000002</v>
      </c>
      <c r="J1453" s="6">
        <f t="shared" si="245"/>
        <v>580.65</v>
      </c>
      <c r="K1453" s="40" t="s">
        <v>3023</v>
      </c>
    </row>
    <row r="1454" spans="1:11" s="2" customFormat="1" ht="75" x14ac:dyDescent="0.25">
      <c r="A1454" s="18">
        <f t="shared" si="247"/>
        <v>1448</v>
      </c>
      <c r="B1454" s="5" t="s">
        <v>1256</v>
      </c>
      <c r="C1454" s="5" t="s">
        <v>3</v>
      </c>
      <c r="D1454" s="26" t="s">
        <v>3037</v>
      </c>
      <c r="E1454" s="27">
        <v>350</v>
      </c>
      <c r="F1454" s="6">
        <v>0</v>
      </c>
      <c r="G1454" s="6">
        <v>0</v>
      </c>
      <c r="H1454" s="6">
        <f>SUM(E1454*10%)</f>
        <v>35</v>
      </c>
      <c r="I1454" s="6">
        <f>SUM(F1454+G1454+H1454)</f>
        <v>35</v>
      </c>
      <c r="J1454" s="6">
        <f t="shared" si="245"/>
        <v>315</v>
      </c>
      <c r="K1454" s="40" t="s">
        <v>3024</v>
      </c>
    </row>
    <row r="1455" spans="1:11" s="2" customFormat="1" ht="45" x14ac:dyDescent="0.25">
      <c r="A1455" s="18">
        <f t="shared" si="247"/>
        <v>1449</v>
      </c>
      <c r="B1455" s="26" t="s">
        <v>15</v>
      </c>
      <c r="C1455" s="26" t="s">
        <v>3</v>
      </c>
      <c r="D1455" s="26" t="s">
        <v>3039</v>
      </c>
      <c r="E1455" s="27">
        <v>360</v>
      </c>
      <c r="F1455" s="6">
        <f t="shared" si="242"/>
        <v>36</v>
      </c>
      <c r="G1455" s="6">
        <f t="shared" si="243"/>
        <v>36</v>
      </c>
      <c r="H1455" s="6">
        <f t="shared" ref="H1455:H1465" si="249">SUM(E1455)*10/100</f>
        <v>36</v>
      </c>
      <c r="I1455" s="6">
        <f t="shared" si="246"/>
        <v>108</v>
      </c>
      <c r="J1455" s="6">
        <f t="shared" si="245"/>
        <v>252</v>
      </c>
      <c r="K1455" s="40" t="s">
        <v>3025</v>
      </c>
    </row>
    <row r="1456" spans="1:11" s="2" customFormat="1" ht="60" x14ac:dyDescent="0.25">
      <c r="A1456" s="18">
        <f t="shared" si="247"/>
        <v>1450</v>
      </c>
      <c r="B1456" s="26" t="s">
        <v>14</v>
      </c>
      <c r="C1456" s="26" t="s">
        <v>3</v>
      </c>
      <c r="D1456" s="26" t="s">
        <v>3039</v>
      </c>
      <c r="E1456" s="27">
        <v>164</v>
      </c>
      <c r="F1456" s="6">
        <f t="shared" si="242"/>
        <v>16.399999999999999</v>
      </c>
      <c r="G1456" s="6">
        <f t="shared" si="243"/>
        <v>16.399999999999999</v>
      </c>
      <c r="H1456" s="6">
        <f t="shared" si="249"/>
        <v>16.399999999999999</v>
      </c>
      <c r="I1456" s="6">
        <f t="shared" si="246"/>
        <v>49.199999999999996</v>
      </c>
      <c r="J1456" s="6">
        <f t="shared" si="245"/>
        <v>114.80000000000001</v>
      </c>
      <c r="K1456" s="40" t="s">
        <v>3026</v>
      </c>
    </row>
    <row r="1457" spans="1:11" s="2" customFormat="1" ht="45" x14ac:dyDescent="0.25">
      <c r="A1457" s="18">
        <f t="shared" si="247"/>
        <v>1451</v>
      </c>
      <c r="B1457" s="26" t="s">
        <v>13</v>
      </c>
      <c r="C1457" s="26" t="s">
        <v>3</v>
      </c>
      <c r="D1457" s="26" t="s">
        <v>3039</v>
      </c>
      <c r="E1457" s="27">
        <v>645</v>
      </c>
      <c r="F1457" s="6">
        <f t="shared" si="242"/>
        <v>64.5</v>
      </c>
      <c r="G1457" s="6">
        <f t="shared" si="243"/>
        <v>64.5</v>
      </c>
      <c r="H1457" s="6">
        <f t="shared" si="249"/>
        <v>64.5</v>
      </c>
      <c r="I1457" s="6">
        <f t="shared" si="246"/>
        <v>193.5</v>
      </c>
      <c r="J1457" s="6">
        <f t="shared" si="245"/>
        <v>451.5</v>
      </c>
      <c r="K1457" s="40" t="s">
        <v>3027</v>
      </c>
    </row>
    <row r="1458" spans="1:11" s="2" customFormat="1" ht="45" x14ac:dyDescent="0.25">
      <c r="A1458" s="18">
        <f t="shared" si="247"/>
        <v>1452</v>
      </c>
      <c r="B1458" s="26" t="s">
        <v>12</v>
      </c>
      <c r="C1458" s="26" t="s">
        <v>3</v>
      </c>
      <c r="D1458" s="26" t="s">
        <v>3039</v>
      </c>
      <c r="E1458" s="27">
        <v>298</v>
      </c>
      <c r="F1458" s="6">
        <f t="shared" si="242"/>
        <v>29.8</v>
      </c>
      <c r="G1458" s="6">
        <f t="shared" si="243"/>
        <v>29.8</v>
      </c>
      <c r="H1458" s="6">
        <f t="shared" si="249"/>
        <v>29.8</v>
      </c>
      <c r="I1458" s="6">
        <f t="shared" si="246"/>
        <v>89.4</v>
      </c>
      <c r="J1458" s="6">
        <f t="shared" si="245"/>
        <v>208.6</v>
      </c>
      <c r="K1458" s="40" t="s">
        <v>3028</v>
      </c>
    </row>
    <row r="1459" spans="1:11" s="2" customFormat="1" ht="60" x14ac:dyDescent="0.25">
      <c r="A1459" s="18">
        <f t="shared" si="247"/>
        <v>1453</v>
      </c>
      <c r="B1459" s="26" t="s">
        <v>11</v>
      </c>
      <c r="C1459" s="26" t="s">
        <v>3</v>
      </c>
      <c r="D1459" s="26" t="s">
        <v>3039</v>
      </c>
      <c r="E1459" s="27">
        <v>400</v>
      </c>
      <c r="F1459" s="6">
        <f t="shared" si="242"/>
        <v>40</v>
      </c>
      <c r="G1459" s="6">
        <f t="shared" si="243"/>
        <v>40</v>
      </c>
      <c r="H1459" s="6">
        <f t="shared" si="249"/>
        <v>40</v>
      </c>
      <c r="I1459" s="6">
        <f t="shared" si="246"/>
        <v>120</v>
      </c>
      <c r="J1459" s="6">
        <f t="shared" si="245"/>
        <v>280</v>
      </c>
      <c r="K1459" s="40" t="s">
        <v>3029</v>
      </c>
    </row>
    <row r="1460" spans="1:11" s="2" customFormat="1" ht="45" x14ac:dyDescent="0.25">
      <c r="A1460" s="18">
        <f t="shared" si="247"/>
        <v>1454</v>
      </c>
      <c r="B1460" s="26" t="s">
        <v>10</v>
      </c>
      <c r="C1460" s="26" t="s">
        <v>3</v>
      </c>
      <c r="D1460" s="26" t="s">
        <v>3039</v>
      </c>
      <c r="E1460" s="27">
        <v>450</v>
      </c>
      <c r="F1460" s="6">
        <f t="shared" si="242"/>
        <v>45</v>
      </c>
      <c r="G1460" s="6">
        <f t="shared" si="243"/>
        <v>45</v>
      </c>
      <c r="H1460" s="6">
        <f t="shared" si="249"/>
        <v>45</v>
      </c>
      <c r="I1460" s="6">
        <f t="shared" si="246"/>
        <v>135</v>
      </c>
      <c r="J1460" s="6">
        <f t="shared" si="245"/>
        <v>315</v>
      </c>
      <c r="K1460" s="40" t="s">
        <v>3030</v>
      </c>
    </row>
    <row r="1461" spans="1:11" s="2" customFormat="1" ht="60" x14ac:dyDescent="0.25">
      <c r="A1461" s="18">
        <f t="shared" si="247"/>
        <v>1455</v>
      </c>
      <c r="B1461" s="26" t="s">
        <v>9</v>
      </c>
      <c r="C1461" s="26" t="s">
        <v>3</v>
      </c>
      <c r="D1461" s="26" t="s">
        <v>3039</v>
      </c>
      <c r="E1461" s="27">
        <v>349</v>
      </c>
      <c r="F1461" s="6">
        <f t="shared" si="242"/>
        <v>34.9</v>
      </c>
      <c r="G1461" s="6">
        <f t="shared" si="243"/>
        <v>34.9</v>
      </c>
      <c r="H1461" s="6">
        <f t="shared" si="249"/>
        <v>34.9</v>
      </c>
      <c r="I1461" s="6">
        <f t="shared" si="246"/>
        <v>104.69999999999999</v>
      </c>
      <c r="J1461" s="6">
        <f t="shared" si="245"/>
        <v>244.3</v>
      </c>
      <c r="K1461" s="40" t="s">
        <v>3031</v>
      </c>
    </row>
    <row r="1462" spans="1:11" s="2" customFormat="1" ht="60" x14ac:dyDescent="0.25">
      <c r="A1462" s="18">
        <f t="shared" si="247"/>
        <v>1456</v>
      </c>
      <c r="B1462" s="26" t="s">
        <v>8</v>
      </c>
      <c r="C1462" s="26" t="s">
        <v>3</v>
      </c>
      <c r="D1462" s="26" t="s">
        <v>3039</v>
      </c>
      <c r="E1462" s="27">
        <v>165</v>
      </c>
      <c r="F1462" s="6">
        <f t="shared" si="242"/>
        <v>16.5</v>
      </c>
      <c r="G1462" s="6">
        <f t="shared" si="243"/>
        <v>16.5</v>
      </c>
      <c r="H1462" s="6">
        <f t="shared" si="249"/>
        <v>16.5</v>
      </c>
      <c r="I1462" s="6">
        <f t="shared" si="246"/>
        <v>49.5</v>
      </c>
      <c r="J1462" s="6">
        <f t="shared" si="245"/>
        <v>115.5</v>
      </c>
      <c r="K1462" s="40" t="s">
        <v>3032</v>
      </c>
    </row>
    <row r="1463" spans="1:11" s="2" customFormat="1" ht="45" x14ac:dyDescent="0.25">
      <c r="A1463" s="18">
        <f t="shared" si="247"/>
        <v>1457</v>
      </c>
      <c r="B1463" s="26" t="s">
        <v>7</v>
      </c>
      <c r="C1463" s="26" t="s">
        <v>3</v>
      </c>
      <c r="D1463" s="26" t="s">
        <v>3039</v>
      </c>
      <c r="E1463" s="27">
        <v>450</v>
      </c>
      <c r="F1463" s="6">
        <f t="shared" si="242"/>
        <v>45</v>
      </c>
      <c r="G1463" s="6">
        <f t="shared" si="243"/>
        <v>45</v>
      </c>
      <c r="H1463" s="6">
        <f t="shared" si="249"/>
        <v>45</v>
      </c>
      <c r="I1463" s="6">
        <f t="shared" si="246"/>
        <v>135</v>
      </c>
      <c r="J1463" s="6">
        <f t="shared" si="245"/>
        <v>315</v>
      </c>
      <c r="K1463" s="40" t="s">
        <v>3033</v>
      </c>
    </row>
    <row r="1464" spans="1:11" s="2" customFormat="1" ht="45" x14ac:dyDescent="0.25">
      <c r="A1464" s="18">
        <f t="shared" si="247"/>
        <v>1458</v>
      </c>
      <c r="B1464" s="26" t="s">
        <v>6</v>
      </c>
      <c r="C1464" s="26" t="s">
        <v>3</v>
      </c>
      <c r="D1464" s="26" t="s">
        <v>3039</v>
      </c>
      <c r="E1464" s="27">
        <v>450</v>
      </c>
      <c r="F1464" s="6">
        <f t="shared" si="242"/>
        <v>45</v>
      </c>
      <c r="G1464" s="6">
        <f t="shared" si="243"/>
        <v>45</v>
      </c>
      <c r="H1464" s="6">
        <f t="shared" si="249"/>
        <v>45</v>
      </c>
      <c r="I1464" s="6">
        <f t="shared" si="246"/>
        <v>135</v>
      </c>
      <c r="J1464" s="6">
        <f t="shared" si="245"/>
        <v>315</v>
      </c>
      <c r="K1464" s="40" t="s">
        <v>3034</v>
      </c>
    </row>
    <row r="1465" spans="1:11" s="2" customFormat="1" ht="45" x14ac:dyDescent="0.25">
      <c r="A1465" s="18">
        <f t="shared" si="247"/>
        <v>1459</v>
      </c>
      <c r="B1465" s="26" t="s">
        <v>2</v>
      </c>
      <c r="C1465" s="26" t="s">
        <v>3</v>
      </c>
      <c r="D1465" s="26" t="s">
        <v>3039</v>
      </c>
      <c r="E1465" s="27">
        <v>829.5</v>
      </c>
      <c r="F1465" s="6">
        <f t="shared" si="242"/>
        <v>82.95</v>
      </c>
      <c r="G1465" s="6">
        <f t="shared" si="243"/>
        <v>82.95</v>
      </c>
      <c r="H1465" s="6">
        <f t="shared" si="249"/>
        <v>82.95</v>
      </c>
      <c r="I1465" s="6">
        <f t="shared" si="246"/>
        <v>248.85000000000002</v>
      </c>
      <c r="J1465" s="6">
        <f t="shared" si="245"/>
        <v>580.65</v>
      </c>
      <c r="K1465" s="40" t="s">
        <v>3035</v>
      </c>
    </row>
    <row r="1466" spans="1:11" s="2" customFormat="1" ht="60" x14ac:dyDescent="0.25">
      <c r="A1466" s="18">
        <f t="shared" si="247"/>
        <v>1460</v>
      </c>
      <c r="B1466" s="5" t="s">
        <v>1260</v>
      </c>
      <c r="C1466" s="5" t="s">
        <v>1564</v>
      </c>
      <c r="D1466" s="26" t="s">
        <v>3037</v>
      </c>
      <c r="E1466" s="27">
        <v>2000</v>
      </c>
      <c r="F1466" s="6">
        <v>0</v>
      </c>
      <c r="G1466" s="6">
        <v>0</v>
      </c>
      <c r="H1466" s="6">
        <f>SUM(E1466*33.33%)</f>
        <v>666.6</v>
      </c>
      <c r="I1466" s="6">
        <f>SUM(F1466+G1466+H1466)</f>
        <v>666.6</v>
      </c>
      <c r="J1466" s="6">
        <f t="shared" si="245"/>
        <v>1333.4</v>
      </c>
      <c r="K1466" s="40" t="s">
        <v>3036</v>
      </c>
    </row>
    <row r="1467" spans="1:11" ht="18.75" x14ac:dyDescent="0.25">
      <c r="A1467" s="18"/>
      <c r="B1467" s="49" t="s">
        <v>1201</v>
      </c>
      <c r="C1467" s="49"/>
      <c r="D1467" s="49"/>
      <c r="E1467" s="12">
        <f>SUM(E7:E1466)</f>
        <v>5988230.1799999941</v>
      </c>
      <c r="F1467" s="13">
        <f>SUM(F7:F1466)</f>
        <v>475074.05035600014</v>
      </c>
      <c r="G1467" s="13">
        <f>SUM(G7:G1466)</f>
        <v>553624.52785600058</v>
      </c>
      <c r="H1467" s="13">
        <f>SUM(H7:H1466)</f>
        <v>748670.58019600087</v>
      </c>
      <c r="I1467" s="13">
        <f>SUM(F1467:G1467)</f>
        <v>1028698.5782120007</v>
      </c>
      <c r="J1467" s="13">
        <f t="shared" si="245"/>
        <v>4959531.6017879937</v>
      </c>
      <c r="K1467" s="7"/>
    </row>
    <row r="1468" spans="1:11" ht="9.75" customHeight="1" x14ac:dyDescent="0.25">
      <c r="B1468" s="3"/>
      <c r="C1468" s="3"/>
      <c r="D1468" s="3"/>
      <c r="E1468" s="4"/>
      <c r="F1468" s="3"/>
      <c r="G1468" s="3"/>
      <c r="H1468" s="3"/>
      <c r="I1468" s="3"/>
      <c r="J1468" s="3"/>
      <c r="K1468" s="8"/>
    </row>
    <row r="1469" spans="1:11" ht="30" x14ac:dyDescent="0.25">
      <c r="A1469" s="18">
        <f>A1466+1</f>
        <v>1461</v>
      </c>
      <c r="B1469" s="28" t="s">
        <v>1569</v>
      </c>
      <c r="C1469" s="26" t="s">
        <v>1579</v>
      </c>
      <c r="D1469" s="26" t="s">
        <v>3037</v>
      </c>
      <c r="E1469" s="29">
        <v>6380</v>
      </c>
      <c r="F1469" s="29">
        <v>0</v>
      </c>
      <c r="G1469" s="29">
        <v>0</v>
      </c>
      <c r="H1469" s="6">
        <f>SUM(E1469*10%)</f>
        <v>638</v>
      </c>
      <c r="I1469" s="29">
        <v>0</v>
      </c>
      <c r="J1469" s="6">
        <f t="shared" ref="J1469:J1477" si="250">SUM(E1469-I1469)</f>
        <v>6380</v>
      </c>
      <c r="K1469" s="30" t="s">
        <v>1570</v>
      </c>
    </row>
    <row r="1470" spans="1:11" ht="30" x14ac:dyDescent="0.25">
      <c r="A1470" s="18">
        <f t="shared" ref="A1470:A1477" si="251">A1469+1</f>
        <v>1462</v>
      </c>
      <c r="B1470" s="28" t="s">
        <v>1569</v>
      </c>
      <c r="C1470" s="26" t="s">
        <v>201</v>
      </c>
      <c r="D1470" s="26" t="s">
        <v>3037</v>
      </c>
      <c r="E1470" s="29">
        <v>18908</v>
      </c>
      <c r="F1470" s="29">
        <v>0</v>
      </c>
      <c r="G1470" s="29">
        <v>0</v>
      </c>
      <c r="H1470" s="6">
        <f t="shared" ref="H1470:H1477" si="252">SUM(E1470*10%)</f>
        <v>1890.8000000000002</v>
      </c>
      <c r="I1470" s="29">
        <v>0</v>
      </c>
      <c r="J1470" s="6">
        <f t="shared" si="250"/>
        <v>18908</v>
      </c>
      <c r="K1470" s="30" t="s">
        <v>1571</v>
      </c>
    </row>
    <row r="1471" spans="1:11" ht="30" x14ac:dyDescent="0.25">
      <c r="A1471" s="18">
        <f t="shared" si="251"/>
        <v>1463</v>
      </c>
      <c r="B1471" s="28" t="s">
        <v>1569</v>
      </c>
      <c r="C1471" s="26" t="s">
        <v>201</v>
      </c>
      <c r="D1471" s="26" t="s">
        <v>3037</v>
      </c>
      <c r="E1471" s="29">
        <v>47270</v>
      </c>
      <c r="F1471" s="29">
        <v>0</v>
      </c>
      <c r="G1471" s="29">
        <v>0</v>
      </c>
      <c r="H1471" s="6">
        <f t="shared" si="252"/>
        <v>4727</v>
      </c>
      <c r="I1471" s="29">
        <v>0</v>
      </c>
      <c r="J1471" s="6">
        <f t="shared" si="250"/>
        <v>47270</v>
      </c>
      <c r="K1471" s="30" t="s">
        <v>1572</v>
      </c>
    </row>
    <row r="1472" spans="1:11" ht="30" x14ac:dyDescent="0.25">
      <c r="A1472" s="18">
        <f t="shared" si="251"/>
        <v>1464</v>
      </c>
      <c r="B1472" s="28" t="s">
        <v>1569</v>
      </c>
      <c r="C1472" s="26" t="s">
        <v>201</v>
      </c>
      <c r="D1472" s="26" t="s">
        <v>3037</v>
      </c>
      <c r="E1472" s="29">
        <v>108165.36</v>
      </c>
      <c r="F1472" s="29">
        <v>0</v>
      </c>
      <c r="G1472" s="29">
        <v>0</v>
      </c>
      <c r="H1472" s="6">
        <f t="shared" si="252"/>
        <v>10816.536</v>
      </c>
      <c r="I1472" s="29">
        <v>0</v>
      </c>
      <c r="J1472" s="6">
        <f t="shared" si="250"/>
        <v>108165.36</v>
      </c>
      <c r="K1472" s="30" t="s">
        <v>1573</v>
      </c>
    </row>
    <row r="1473" spans="1:11" ht="30" x14ac:dyDescent="0.25">
      <c r="A1473" s="18">
        <f t="shared" si="251"/>
        <v>1465</v>
      </c>
      <c r="B1473" s="28" t="s">
        <v>1569</v>
      </c>
      <c r="C1473" s="26" t="s">
        <v>201</v>
      </c>
      <c r="D1473" s="26" t="s">
        <v>3037</v>
      </c>
      <c r="E1473" s="29">
        <v>108165.36</v>
      </c>
      <c r="F1473" s="29">
        <v>0</v>
      </c>
      <c r="G1473" s="29">
        <v>0</v>
      </c>
      <c r="H1473" s="6">
        <f t="shared" si="252"/>
        <v>10816.536</v>
      </c>
      <c r="I1473" s="29">
        <v>0</v>
      </c>
      <c r="J1473" s="6">
        <f t="shared" si="250"/>
        <v>108165.36</v>
      </c>
      <c r="K1473" s="30" t="s">
        <v>1574</v>
      </c>
    </row>
    <row r="1474" spans="1:11" ht="30" x14ac:dyDescent="0.25">
      <c r="A1474" s="18">
        <f t="shared" si="251"/>
        <v>1466</v>
      </c>
      <c r="B1474" s="28" t="s">
        <v>1569</v>
      </c>
      <c r="C1474" s="26" t="s">
        <v>201</v>
      </c>
      <c r="D1474" s="26" t="s">
        <v>3037</v>
      </c>
      <c r="E1474" s="29">
        <v>108165.36</v>
      </c>
      <c r="F1474" s="29">
        <v>0</v>
      </c>
      <c r="G1474" s="29">
        <v>0</v>
      </c>
      <c r="H1474" s="6">
        <f t="shared" si="252"/>
        <v>10816.536</v>
      </c>
      <c r="I1474" s="29">
        <v>0</v>
      </c>
      <c r="J1474" s="6">
        <f t="shared" si="250"/>
        <v>108165.36</v>
      </c>
      <c r="K1474" s="30" t="s">
        <v>1575</v>
      </c>
    </row>
    <row r="1475" spans="1:11" ht="30" x14ac:dyDescent="0.25">
      <c r="A1475" s="18">
        <f t="shared" si="251"/>
        <v>1467</v>
      </c>
      <c r="B1475" s="28" t="s">
        <v>1569</v>
      </c>
      <c r="C1475" s="26" t="s">
        <v>201</v>
      </c>
      <c r="D1475" s="26" t="s">
        <v>3037</v>
      </c>
      <c r="E1475" s="29">
        <v>108165.36</v>
      </c>
      <c r="F1475" s="29">
        <v>0</v>
      </c>
      <c r="G1475" s="29">
        <v>0</v>
      </c>
      <c r="H1475" s="6">
        <f t="shared" si="252"/>
        <v>10816.536</v>
      </c>
      <c r="I1475" s="29">
        <v>0</v>
      </c>
      <c r="J1475" s="6">
        <f t="shared" si="250"/>
        <v>108165.36</v>
      </c>
      <c r="K1475" s="30" t="s">
        <v>1576</v>
      </c>
    </row>
    <row r="1476" spans="1:11" ht="30" x14ac:dyDescent="0.25">
      <c r="A1476" s="18">
        <f t="shared" si="251"/>
        <v>1468</v>
      </c>
      <c r="B1476" s="28" t="s">
        <v>1569</v>
      </c>
      <c r="C1476" s="26" t="s">
        <v>201</v>
      </c>
      <c r="D1476" s="26" t="s">
        <v>3037</v>
      </c>
      <c r="E1476" s="29">
        <v>108165.36</v>
      </c>
      <c r="F1476" s="29">
        <v>0</v>
      </c>
      <c r="G1476" s="29">
        <v>0</v>
      </c>
      <c r="H1476" s="6">
        <f t="shared" si="252"/>
        <v>10816.536</v>
      </c>
      <c r="I1476" s="29">
        <v>0</v>
      </c>
      <c r="J1476" s="6">
        <f t="shared" si="250"/>
        <v>108165.36</v>
      </c>
      <c r="K1476" s="30" t="s">
        <v>1577</v>
      </c>
    </row>
    <row r="1477" spans="1:11" ht="30" x14ac:dyDescent="0.25">
      <c r="A1477" s="18">
        <f t="shared" si="251"/>
        <v>1469</v>
      </c>
      <c r="B1477" s="28" t="s">
        <v>1569</v>
      </c>
      <c r="C1477" s="26" t="s">
        <v>201</v>
      </c>
      <c r="D1477" s="26" t="s">
        <v>3037</v>
      </c>
      <c r="E1477" s="29">
        <v>108165.36</v>
      </c>
      <c r="F1477" s="29">
        <v>0</v>
      </c>
      <c r="G1477" s="29">
        <v>0</v>
      </c>
      <c r="H1477" s="6">
        <f t="shared" si="252"/>
        <v>10816.536</v>
      </c>
      <c r="I1477" s="29">
        <v>0</v>
      </c>
      <c r="J1477" s="6">
        <f t="shared" si="250"/>
        <v>108165.36</v>
      </c>
      <c r="K1477" s="30" t="s">
        <v>1578</v>
      </c>
    </row>
    <row r="1478" spans="1:11" ht="18.75" x14ac:dyDescent="0.25">
      <c r="A1478" s="18"/>
      <c r="B1478" s="49" t="s">
        <v>1201</v>
      </c>
      <c r="C1478" s="49"/>
      <c r="D1478" s="49"/>
      <c r="E1478" s="31">
        <f>SUM(E1469:E1477)</f>
        <v>721550.15999999992</v>
      </c>
      <c r="F1478" s="31">
        <f t="shared" ref="F1478:J1478" si="253">SUM(F1469:F1477)</f>
        <v>0</v>
      </c>
      <c r="G1478" s="31">
        <f t="shared" si="253"/>
        <v>0</v>
      </c>
      <c r="H1478" s="31">
        <f t="shared" si="253"/>
        <v>72155.016000000003</v>
      </c>
      <c r="I1478" s="31">
        <f t="shared" si="253"/>
        <v>0</v>
      </c>
      <c r="J1478" s="31">
        <f t="shared" si="253"/>
        <v>721550.15999999992</v>
      </c>
      <c r="K1478" s="7"/>
    </row>
    <row r="1479" spans="1:11" ht="6" customHeight="1" x14ac:dyDescent="0.25">
      <c r="B1479" s="3"/>
      <c r="C1479" s="3"/>
      <c r="D1479" s="3"/>
      <c r="E1479" s="4"/>
      <c r="F1479" s="3"/>
      <c r="G1479" s="3"/>
      <c r="H1479" s="3"/>
      <c r="I1479" s="3"/>
      <c r="J1479" s="3"/>
      <c r="K1479" s="8"/>
    </row>
    <row r="1480" spans="1:11" ht="6" customHeight="1" x14ac:dyDescent="0.25">
      <c r="B1480" s="3"/>
      <c r="C1480" s="3"/>
      <c r="D1480" s="3"/>
      <c r="E1480" s="4"/>
      <c r="F1480" s="3"/>
      <c r="G1480" s="3"/>
      <c r="H1480" s="3"/>
      <c r="I1480" s="3"/>
      <c r="J1480" s="3"/>
      <c r="K1480" s="8"/>
    </row>
    <row r="1481" spans="1:11" ht="6" customHeight="1" x14ac:dyDescent="0.25">
      <c r="B1481" s="3"/>
      <c r="C1481" s="3"/>
      <c r="D1481" s="3"/>
      <c r="E1481" s="4"/>
      <c r="F1481" s="3"/>
      <c r="G1481" s="3"/>
      <c r="H1481" s="3"/>
      <c r="I1481" s="3"/>
      <c r="J1481" s="3"/>
      <c r="K1481" s="8"/>
    </row>
    <row r="1482" spans="1:11" x14ac:dyDescent="0.25">
      <c r="A1482" s="18">
        <f>A1477+1</f>
        <v>1470</v>
      </c>
      <c r="B1482" s="10" t="s">
        <v>1172</v>
      </c>
      <c r="C1482" s="10" t="s">
        <v>1177</v>
      </c>
      <c r="D1482" s="10"/>
      <c r="E1482" s="6">
        <v>162150</v>
      </c>
      <c r="F1482" s="6">
        <f>SUM(E1482)*20/100</f>
        <v>32430</v>
      </c>
      <c r="G1482" s="6">
        <f>SUM(E1482)*20/100</f>
        <v>32430</v>
      </c>
      <c r="H1482" s="6">
        <f>SUM(E1482)*20/100</f>
        <v>32430</v>
      </c>
      <c r="I1482" s="6">
        <f>SUM(F1482:H1482)</f>
        <v>97290</v>
      </c>
      <c r="J1482" s="6">
        <f t="shared" ref="J1482:J1487" si="254">SUM(E1482-I1482)</f>
        <v>64860</v>
      </c>
      <c r="K1482" s="10" t="s">
        <v>1178</v>
      </c>
    </row>
    <row r="1483" spans="1:11" x14ac:dyDescent="0.25">
      <c r="A1483" s="18">
        <f t="shared" ref="A1483" si="255">A1482+1</f>
        <v>1471</v>
      </c>
      <c r="B1483" s="10" t="s">
        <v>1173</v>
      </c>
      <c r="C1483" s="10" t="s">
        <v>1177</v>
      </c>
      <c r="D1483" s="10"/>
      <c r="E1483" s="6">
        <v>191840</v>
      </c>
      <c r="F1483" s="6">
        <f>SUM(E1483)*20/100</f>
        <v>38368</v>
      </c>
      <c r="G1483" s="6">
        <f>SUM(E1483)*20/100</f>
        <v>38368</v>
      </c>
      <c r="H1483" s="6">
        <f t="shared" ref="H1483:H1486" si="256">SUM(E1483)*20/100</f>
        <v>38368</v>
      </c>
      <c r="I1483" s="6">
        <f t="shared" ref="I1483:I1486" si="257">SUM(F1483:H1483)</f>
        <v>115104</v>
      </c>
      <c r="J1483" s="6">
        <f t="shared" si="254"/>
        <v>76736</v>
      </c>
      <c r="K1483" s="10" t="s">
        <v>1179</v>
      </c>
    </row>
    <row r="1484" spans="1:11" x14ac:dyDescent="0.25">
      <c r="A1484" s="18">
        <f t="shared" ref="A1484:A1486" si="258">A1483+1</f>
        <v>1472</v>
      </c>
      <c r="B1484" s="10" t="s">
        <v>1174</v>
      </c>
      <c r="C1484" s="10" t="s">
        <v>1177</v>
      </c>
      <c r="D1484" s="10"/>
      <c r="E1484" s="6">
        <v>181500</v>
      </c>
      <c r="F1484" s="6">
        <f>SUM(E1484)*20/100</f>
        <v>36300</v>
      </c>
      <c r="G1484" s="6">
        <f>SUM(E1484)*20/100</f>
        <v>36300</v>
      </c>
      <c r="H1484" s="6">
        <f t="shared" si="256"/>
        <v>36300</v>
      </c>
      <c r="I1484" s="6">
        <f t="shared" si="257"/>
        <v>108900</v>
      </c>
      <c r="J1484" s="6">
        <f t="shared" si="254"/>
        <v>72600</v>
      </c>
      <c r="K1484" s="10" t="s">
        <v>1180</v>
      </c>
    </row>
    <row r="1485" spans="1:11" x14ac:dyDescent="0.25">
      <c r="A1485" s="18">
        <f t="shared" si="258"/>
        <v>1473</v>
      </c>
      <c r="B1485" s="10" t="s">
        <v>1175</v>
      </c>
      <c r="C1485" s="10" t="s">
        <v>1177</v>
      </c>
      <c r="D1485" s="10"/>
      <c r="E1485" s="6">
        <v>181500</v>
      </c>
      <c r="F1485" s="6">
        <f>SUM(E1485)*20/100</f>
        <v>36300</v>
      </c>
      <c r="G1485" s="6">
        <f>SUM(E1485)*20/100</f>
        <v>36300</v>
      </c>
      <c r="H1485" s="6">
        <f t="shared" si="256"/>
        <v>36300</v>
      </c>
      <c r="I1485" s="6">
        <f t="shared" si="257"/>
        <v>108900</v>
      </c>
      <c r="J1485" s="6">
        <f t="shared" si="254"/>
        <v>72600</v>
      </c>
      <c r="K1485" s="10" t="s">
        <v>1180</v>
      </c>
    </row>
    <row r="1486" spans="1:11" x14ac:dyDescent="0.25">
      <c r="A1486" s="18">
        <f t="shared" si="258"/>
        <v>1474</v>
      </c>
      <c r="B1486" s="10" t="s">
        <v>1176</v>
      </c>
      <c r="C1486" s="10" t="s">
        <v>1177</v>
      </c>
      <c r="D1486" s="10"/>
      <c r="E1486" s="6">
        <v>181500</v>
      </c>
      <c r="F1486" s="6">
        <f>SUM(E1486)*20/100</f>
        <v>36300</v>
      </c>
      <c r="G1486" s="6">
        <f>SUM(E1486)*20/100</f>
        <v>36300</v>
      </c>
      <c r="H1486" s="6">
        <f t="shared" si="256"/>
        <v>36300</v>
      </c>
      <c r="I1486" s="6">
        <f t="shared" si="257"/>
        <v>108900</v>
      </c>
      <c r="J1486" s="6">
        <f t="shared" si="254"/>
        <v>72600</v>
      </c>
      <c r="K1486" s="10" t="s">
        <v>1180</v>
      </c>
    </row>
    <row r="1487" spans="1:11" ht="18.75" x14ac:dyDescent="0.25">
      <c r="A1487" s="18"/>
      <c r="B1487" s="50" t="s">
        <v>1201</v>
      </c>
      <c r="C1487" s="51"/>
      <c r="D1487" s="52"/>
      <c r="E1487" s="13">
        <f>SUM(E1482:E1486)</f>
        <v>898490</v>
      </c>
      <c r="F1487" s="13">
        <f>SUM(F1482:F1486)</f>
        <v>179698</v>
      </c>
      <c r="G1487" s="13">
        <f>SUM(G1482:G1486)</f>
        <v>179698</v>
      </c>
      <c r="H1487" s="13">
        <f>SUM(H1482:H1486)</f>
        <v>179698</v>
      </c>
      <c r="I1487" s="13">
        <f>SUM(I1482:I1486)</f>
        <v>539094</v>
      </c>
      <c r="J1487" s="13">
        <f t="shared" si="254"/>
        <v>359396</v>
      </c>
      <c r="K1487" s="7"/>
    </row>
    <row r="1488" spans="1:11" ht="7.5" customHeight="1" x14ac:dyDescent="0.25">
      <c r="B1488" s="3"/>
      <c r="C1488" s="3"/>
      <c r="D1488" s="3"/>
      <c r="E1488" s="11"/>
      <c r="F1488" s="11"/>
      <c r="G1488" s="11"/>
      <c r="H1488" s="11"/>
      <c r="I1488" s="11"/>
      <c r="J1488" s="11"/>
      <c r="K1488" s="8"/>
    </row>
    <row r="1489" spans="1:11" ht="32.25" customHeight="1" x14ac:dyDescent="0.25">
      <c r="A1489" s="19"/>
      <c r="B1489" s="53" t="s">
        <v>1202</v>
      </c>
      <c r="C1489" s="53"/>
      <c r="D1489" s="53"/>
      <c r="E1489" s="14">
        <f>SUM(E1467+E1478+E1487)</f>
        <v>7608270.3399999943</v>
      </c>
      <c r="F1489" s="14">
        <f>SUM(F1467+F1478+F1487)</f>
        <v>654772.0503560002</v>
      </c>
      <c r="G1489" s="14">
        <f t="shared" ref="G1489" si="259">SUM(G1467+G1478+G1487)</f>
        <v>733322.52785600058</v>
      </c>
      <c r="H1489" s="14">
        <f>SUM(H1467+H1478+H1487)</f>
        <v>1000523.5961960009</v>
      </c>
      <c r="I1489" s="14">
        <f>SUM(F1489+G1489+H1489)</f>
        <v>2388618.1744080018</v>
      </c>
      <c r="J1489" s="14">
        <f>SUM(E1489-I1489)</f>
        <v>5219652.1655919924</v>
      </c>
      <c r="K1489" s="15"/>
    </row>
    <row r="1490" spans="1:11" ht="8.25" customHeight="1" x14ac:dyDescent="0.25">
      <c r="B1490" s="22"/>
      <c r="C1490" s="22"/>
      <c r="D1490" s="22"/>
      <c r="E1490" s="23"/>
      <c r="F1490" s="23"/>
      <c r="G1490" s="23"/>
      <c r="H1490" s="23"/>
      <c r="I1490" s="23"/>
      <c r="J1490" s="23"/>
      <c r="K1490" s="8"/>
    </row>
    <row r="1491" spans="1:11" ht="18.75" customHeight="1" x14ac:dyDescent="0.25">
      <c r="B1491" s="48" t="s">
        <v>1200</v>
      </c>
      <c r="C1491" s="48"/>
      <c r="D1491" s="48"/>
      <c r="E1491" s="23"/>
      <c r="F1491" s="23"/>
      <c r="G1491" s="23"/>
      <c r="H1491" s="23"/>
      <c r="I1491" s="23"/>
      <c r="J1491" s="23"/>
      <c r="K1491" s="8"/>
    </row>
    <row r="1492" spans="1:11" ht="36" customHeight="1" x14ac:dyDescent="0.25">
      <c r="A1492" s="39"/>
      <c r="B1492" s="54" t="s">
        <v>3049</v>
      </c>
      <c r="C1492" s="54"/>
      <c r="D1492" s="54"/>
      <c r="E1492" s="37" t="s">
        <v>3045</v>
      </c>
      <c r="F1492" s="37">
        <v>194305.8</v>
      </c>
      <c r="G1492" s="37">
        <v>1597.61</v>
      </c>
      <c r="H1492" s="37"/>
      <c r="I1492" s="37">
        <f>SUM(F1492:G1492)</f>
        <v>195903.40999999997</v>
      </c>
      <c r="J1492" s="37" t="s">
        <v>3045</v>
      </c>
      <c r="K1492" s="38"/>
    </row>
    <row r="1493" spans="1:11" ht="11.25" customHeight="1" x14ac:dyDescent="0.25">
      <c r="A1493" s="39"/>
      <c r="B1493" s="55"/>
      <c r="C1493" s="55"/>
      <c r="D1493" s="55"/>
      <c r="E1493" s="13"/>
      <c r="F1493" s="13"/>
      <c r="G1493" s="13"/>
      <c r="H1493" s="13"/>
      <c r="I1493" s="13"/>
      <c r="J1493" s="13"/>
      <c r="K1493" s="7"/>
    </row>
    <row r="1494" spans="1:11" ht="32.25" customHeight="1" x14ac:dyDescent="0.25">
      <c r="A1494" s="39"/>
      <c r="B1494" s="47" t="s">
        <v>3046</v>
      </c>
      <c r="C1494" s="47"/>
      <c r="D1494" s="47"/>
      <c r="E1494" s="24">
        <f>SUM(E1489)</f>
        <v>7608270.3399999943</v>
      </c>
      <c r="F1494" s="24">
        <f>F1489+F1492</f>
        <v>849077.85035600024</v>
      </c>
      <c r="G1494" s="24">
        <f>G1489+G1492</f>
        <v>734920.13785600057</v>
      </c>
      <c r="H1494" s="24">
        <f>SUM(H1489)</f>
        <v>1000523.5961960009</v>
      </c>
      <c r="I1494" s="24">
        <f>SUM(F1494:H1494)</f>
        <v>2584521.584408002</v>
      </c>
      <c r="J1494" s="24">
        <f>E1494-I1494</f>
        <v>5023748.7555919923</v>
      </c>
      <c r="K1494" s="25"/>
    </row>
    <row r="1495" spans="1:11" x14ac:dyDescent="0.25">
      <c r="B1495" s="33"/>
      <c r="C1495" s="33"/>
      <c r="D1495" s="33"/>
      <c r="E1495" s="35"/>
      <c r="F1495" s="36"/>
      <c r="G1495" s="36"/>
      <c r="H1495" s="36"/>
      <c r="I1495" s="35"/>
      <c r="J1495" s="35"/>
      <c r="K1495" s="34"/>
    </row>
    <row r="1496" spans="1:11" x14ac:dyDescent="0.25">
      <c r="B1496" s="59"/>
      <c r="C1496" s="59"/>
      <c r="D1496" s="59"/>
      <c r="E1496" s="59"/>
      <c r="F1496" s="57"/>
      <c r="G1496" s="57"/>
      <c r="H1496" s="57"/>
      <c r="I1496" s="58"/>
      <c r="J1496" s="58"/>
      <c r="K1496" s="58"/>
    </row>
    <row r="1497" spans="1:11" x14ac:dyDescent="0.25">
      <c r="B1497" s="59"/>
      <c r="C1497" s="59"/>
      <c r="D1497" s="59"/>
      <c r="E1497" s="59"/>
      <c r="F1497" s="57"/>
      <c r="G1497" s="57"/>
      <c r="H1497" s="57"/>
      <c r="I1497" s="58"/>
      <c r="J1497" s="58"/>
      <c r="K1497" s="58"/>
    </row>
    <row r="1498" spans="1:11" x14ac:dyDescent="0.25">
      <c r="E1498" s="56"/>
      <c r="F1498" s="57"/>
      <c r="G1498" s="57"/>
      <c r="H1498" s="57"/>
      <c r="I1498" s="56"/>
      <c r="J1498" s="56"/>
    </row>
    <row r="1499" spans="1:11" x14ac:dyDescent="0.25">
      <c r="E1499" s="56"/>
      <c r="F1499" s="57"/>
      <c r="G1499" s="57"/>
      <c r="H1499" s="57"/>
      <c r="I1499" s="56"/>
      <c r="J1499" s="56"/>
    </row>
    <row r="1500" spans="1:11" x14ac:dyDescent="0.25">
      <c r="E1500" s="56"/>
      <c r="F1500" s="57"/>
      <c r="G1500" s="57"/>
      <c r="H1500" s="57"/>
      <c r="I1500" s="56"/>
      <c r="J1500" s="56"/>
    </row>
    <row r="1501" spans="1:11" x14ac:dyDescent="0.25">
      <c r="E1501" s="56"/>
      <c r="F1501" s="57"/>
      <c r="G1501" s="57"/>
      <c r="H1501" s="57"/>
      <c r="I1501" s="56"/>
      <c r="J1501" s="56"/>
    </row>
    <row r="1502" spans="1:11" x14ac:dyDescent="0.25">
      <c r="E1502" s="56"/>
      <c r="F1502" s="57"/>
      <c r="G1502" s="57"/>
      <c r="H1502" s="57"/>
      <c r="I1502" s="56"/>
      <c r="J1502" s="56"/>
    </row>
    <row r="1503" spans="1:11" x14ac:dyDescent="0.25">
      <c r="E1503" s="56"/>
      <c r="F1503" s="57"/>
      <c r="G1503" s="57"/>
      <c r="H1503" s="57"/>
      <c r="I1503" s="56"/>
      <c r="J1503" s="56"/>
    </row>
    <row r="1504" spans="1:11" x14ac:dyDescent="0.25">
      <c r="E1504" s="56"/>
      <c r="F1504" s="57"/>
      <c r="G1504" s="57"/>
      <c r="H1504" s="57"/>
      <c r="I1504" s="56"/>
      <c r="J1504" s="56"/>
    </row>
    <row r="1505" spans="5:10" x14ac:dyDescent="0.25">
      <c r="E1505" s="56"/>
      <c r="F1505" s="57"/>
      <c r="G1505" s="57"/>
      <c r="H1505" s="57"/>
      <c r="I1505" s="56"/>
      <c r="J1505" s="56"/>
    </row>
    <row r="1506" spans="5:10" x14ac:dyDescent="0.25">
      <c r="E1506" s="56"/>
      <c r="F1506" s="57"/>
      <c r="G1506" s="57"/>
      <c r="H1506" s="57"/>
      <c r="I1506" s="56"/>
      <c r="J1506" s="56"/>
    </row>
    <row r="1507" spans="5:10" x14ac:dyDescent="0.25">
      <c r="E1507" s="56"/>
      <c r="F1507" s="57"/>
      <c r="G1507" s="57"/>
      <c r="H1507" s="57"/>
      <c r="I1507" s="56"/>
      <c r="J1507" s="56"/>
    </row>
    <row r="1508" spans="5:10" x14ac:dyDescent="0.25">
      <c r="E1508" s="56"/>
      <c r="F1508" s="57"/>
      <c r="G1508" s="57"/>
      <c r="H1508" s="57"/>
      <c r="I1508" s="56"/>
      <c r="J1508" s="56"/>
    </row>
    <row r="1510" spans="5:10" ht="15.75" customHeight="1" x14ac:dyDescent="0.25"/>
    <row r="1511" spans="5:10" x14ac:dyDescent="0.25">
      <c r="I1511" s="32"/>
      <c r="J1511" s="32"/>
    </row>
  </sheetData>
  <autoFilter ref="A6:K1467"/>
  <sortState ref="B7:N1467">
    <sortCondition ref="C7:C1467"/>
    <sortCondition ref="B7:B1467"/>
  </sortState>
  <mergeCells count="22">
    <mergeCell ref="B1496:E1496"/>
    <mergeCell ref="B1497:E1497"/>
    <mergeCell ref="I1496:K1496"/>
    <mergeCell ref="I1497:K1497"/>
    <mergeCell ref="A5:A6"/>
    <mergeCell ref="B5:B6"/>
    <mergeCell ref="C5:C6"/>
    <mergeCell ref="D5:D6"/>
    <mergeCell ref="B1493:D1493"/>
    <mergeCell ref="B1494:D1494"/>
    <mergeCell ref="B1491:D1491"/>
    <mergeCell ref="B1467:D1467"/>
    <mergeCell ref="B1487:D1487"/>
    <mergeCell ref="B1489:D1489"/>
    <mergeCell ref="B1492:D1492"/>
    <mergeCell ref="B1478:D1478"/>
    <mergeCell ref="E5:E6"/>
    <mergeCell ref="B1:K1"/>
    <mergeCell ref="B2:K2"/>
    <mergeCell ref="B3:K3"/>
    <mergeCell ref="J5:J6"/>
    <mergeCell ref="K5:K6"/>
  </mergeCells>
  <dataValidations disablePrompts="1" count="2">
    <dataValidation type="decimal" allowBlank="1" showInputMessage="1" showErrorMessage="1" errorTitle="Formato incorrecto" error="Sólo se permiten números de máximo 12 cifras" sqref="E1482:E148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1482:K1483 C1482:D1486">
      <formula1>0</formula1>
      <formula2>1000</formula2>
    </dataValidation>
  </dataValidations>
  <pageMargins left="0.23622047244094491" right="0.23622047244094491" top="0.74803149606299213" bottom="0.74803149606299213" header="0.31496062992125984" footer="0.31496062992125984"/>
  <pageSetup scale="72" orientation="landscape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autoPict="0" r:id="rId5">
            <anchor moveWithCells="1">
              <from>
                <xdr:col>0</xdr:col>
                <xdr:colOff>0</xdr:colOff>
                <xdr:row>1511</xdr:row>
                <xdr:rowOff>57150</xdr:rowOff>
              </from>
              <to>
                <xdr:col>0</xdr:col>
                <xdr:colOff>228600</xdr:colOff>
                <xdr:row>1512</xdr:row>
                <xdr:rowOff>95250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autoPict="0" r:id="rId5">
            <anchor moveWithCells="1">
              <from>
                <xdr:col>2</xdr:col>
                <xdr:colOff>0</xdr:colOff>
                <xdr:row>1511</xdr:row>
                <xdr:rowOff>57150</xdr:rowOff>
              </from>
              <to>
                <xdr:col>2</xdr:col>
                <xdr:colOff>228600</xdr:colOff>
                <xdr:row>1512</xdr:row>
                <xdr:rowOff>95250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7" name="Control 3">
          <controlPr defaultSize="0" autoPict="0" r:id="rId5">
            <anchor moveWithCells="1">
              <from>
                <xdr:col>2</xdr:col>
                <xdr:colOff>0</xdr:colOff>
                <xdr:row>1511</xdr:row>
                <xdr:rowOff>57150</xdr:rowOff>
              </from>
              <to>
                <xdr:col>2</xdr:col>
                <xdr:colOff>228600</xdr:colOff>
                <xdr:row>1512</xdr:row>
                <xdr:rowOff>95250</xdr:rowOff>
              </to>
            </anchor>
          </controlPr>
        </control>
      </mc:Choice>
      <mc:Fallback>
        <control shapeId="3075" r:id="rId7" name="Control 3"/>
      </mc:Fallback>
    </mc:AlternateContent>
    <mc:AlternateContent xmlns:mc="http://schemas.openxmlformats.org/markup-compatibility/2006">
      <mc:Choice Requires="x14">
        <control shapeId="3076" r:id="rId8" name="Control 4">
          <controlPr defaultSize="0" autoPict="0" r:id="rId5">
            <anchor moveWithCells="1">
              <from>
                <xdr:col>2</xdr:col>
                <xdr:colOff>0</xdr:colOff>
                <xdr:row>1511</xdr:row>
                <xdr:rowOff>57150</xdr:rowOff>
              </from>
              <to>
                <xdr:col>2</xdr:col>
                <xdr:colOff>228600</xdr:colOff>
                <xdr:row>1512</xdr:row>
                <xdr:rowOff>95250</xdr:rowOff>
              </to>
            </anchor>
          </controlPr>
        </control>
      </mc:Choice>
      <mc:Fallback>
        <control shapeId="3076" r:id="rId8" name="Control 4"/>
      </mc:Fallback>
    </mc:AlternateContent>
    <mc:AlternateContent xmlns:mc="http://schemas.openxmlformats.org/markup-compatibility/2006">
      <mc:Choice Requires="x14">
        <control shapeId="3077" r:id="rId9" name="Control 5">
          <controlPr defaultSize="0" autoPict="0" r:id="rId5">
            <anchor moveWithCells="1">
              <from>
                <xdr:col>2</xdr:col>
                <xdr:colOff>0</xdr:colOff>
                <xdr:row>1511</xdr:row>
                <xdr:rowOff>57150</xdr:rowOff>
              </from>
              <to>
                <xdr:col>2</xdr:col>
                <xdr:colOff>228600</xdr:colOff>
                <xdr:row>1512</xdr:row>
                <xdr:rowOff>95250</xdr:rowOff>
              </to>
            </anchor>
          </controlPr>
        </control>
      </mc:Choice>
      <mc:Fallback>
        <control shapeId="3077" r:id="rId9" name="Control 5"/>
      </mc:Fallback>
    </mc:AlternateContent>
    <mc:AlternateContent xmlns:mc="http://schemas.openxmlformats.org/markup-compatibility/2006">
      <mc:Choice Requires="x14">
        <control shapeId="3078" r:id="rId10" name="Control 6">
          <controlPr defaultSize="0" autoPict="0" r:id="rId5">
            <anchor moveWithCells="1">
              <from>
                <xdr:col>10</xdr:col>
                <xdr:colOff>714375</xdr:colOff>
                <xdr:row>1511</xdr:row>
                <xdr:rowOff>57150</xdr:rowOff>
              </from>
              <to>
                <xdr:col>10</xdr:col>
                <xdr:colOff>942975</xdr:colOff>
                <xdr:row>1512</xdr:row>
                <xdr:rowOff>95250</xdr:rowOff>
              </to>
            </anchor>
          </controlPr>
        </control>
      </mc:Choice>
      <mc:Fallback>
        <control shapeId="3078" r:id="rId10" name="Control 6"/>
      </mc:Fallback>
    </mc:AlternateContent>
    <mc:AlternateContent xmlns:mc="http://schemas.openxmlformats.org/markup-compatibility/2006">
      <mc:Choice Requires="x14">
        <control shapeId="3079" r:id="rId11" name="Control 7">
          <controlPr defaultSize="0" autoPict="0" r:id="rId5">
            <anchor moveWithCells="1">
              <from>
                <xdr:col>10</xdr:col>
                <xdr:colOff>714375</xdr:colOff>
                <xdr:row>1511</xdr:row>
                <xdr:rowOff>57150</xdr:rowOff>
              </from>
              <to>
                <xdr:col>10</xdr:col>
                <xdr:colOff>942975</xdr:colOff>
                <xdr:row>1512</xdr:row>
                <xdr:rowOff>95250</xdr:rowOff>
              </to>
            </anchor>
          </controlPr>
        </control>
      </mc:Choice>
      <mc:Fallback>
        <control shapeId="3079" r:id="rId11" name="Control 7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autoPict="0" r:id="rId5">
            <anchor moveWithCells="1">
              <from>
                <xdr:col>10</xdr:col>
                <xdr:colOff>714375</xdr:colOff>
                <xdr:row>1511</xdr:row>
                <xdr:rowOff>57150</xdr:rowOff>
              </from>
              <to>
                <xdr:col>10</xdr:col>
                <xdr:colOff>942975</xdr:colOff>
                <xdr:row>1512</xdr:row>
                <xdr:rowOff>95250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81" r:id="rId13" name="Control 9">
          <controlPr defaultSize="0" autoPict="0" r:id="rId5">
            <anchor moveWithCells="1">
              <from>
                <xdr:col>10</xdr:col>
                <xdr:colOff>3067050</xdr:colOff>
                <xdr:row>1511</xdr:row>
                <xdr:rowOff>57150</xdr:rowOff>
              </from>
              <to>
                <xdr:col>10</xdr:col>
                <xdr:colOff>3295650</xdr:colOff>
                <xdr:row>1512</xdr:row>
                <xdr:rowOff>95250</xdr:rowOff>
              </to>
            </anchor>
          </controlPr>
        </control>
      </mc:Choice>
      <mc:Fallback>
        <control shapeId="3081" r:id="rId13" name="Control 9"/>
      </mc:Fallback>
    </mc:AlternateContent>
    <mc:AlternateContent xmlns:mc="http://schemas.openxmlformats.org/markup-compatibility/2006">
      <mc:Choice Requires="x14">
        <control shapeId="3082" r:id="rId14" name="Control 10">
          <controlPr defaultSize="0" autoPict="0" r:id="rId5">
            <anchor moveWithCells="1">
              <from>
                <xdr:col>11</xdr:col>
                <xdr:colOff>685800</xdr:colOff>
                <xdr:row>1511</xdr:row>
                <xdr:rowOff>57150</xdr:rowOff>
              </from>
              <to>
                <xdr:col>12</xdr:col>
                <xdr:colOff>152400</xdr:colOff>
                <xdr:row>1512</xdr:row>
                <xdr:rowOff>95250</xdr:rowOff>
              </to>
            </anchor>
          </controlPr>
        </control>
      </mc:Choice>
      <mc:Fallback>
        <control shapeId="3082" r:id="rId14" name="Control 1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RamiroQ</dc:creator>
  <cp:lastModifiedBy>Mayra</cp:lastModifiedBy>
  <cp:lastPrinted>2021-04-20T18:11:20Z</cp:lastPrinted>
  <dcterms:created xsi:type="dcterms:W3CDTF">2019-06-21T16:12:50Z</dcterms:created>
  <dcterms:modified xsi:type="dcterms:W3CDTF">2021-04-20T18:13:05Z</dcterms:modified>
</cp:coreProperties>
</file>